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showInkAnnotation="0" defaultThemeVersion="124226"/>
  <xr:revisionPtr revIDLastSave="0" documentId="13_ncr:1_{51CA0D5D-8C56-43D0-B67D-CB1FB1408BF1}" xr6:coauthVersionLast="47" xr6:coauthVersionMax="47" xr10:uidLastSave="{00000000-0000-0000-0000-000000000000}"/>
  <bookViews>
    <workbookView xWindow="-110" yWindow="-110" windowWidth="19420" windowHeight="10300" firstSheet="5" activeTab="7" xr2:uid="{00000000-000D-0000-FFFF-FFFF00000000}"/>
  </bookViews>
  <sheets>
    <sheet name="Summary of Claims" sheetId="5" r:id="rId1"/>
    <sheet name="Annexure 1 - SFC " sheetId="7" r:id="rId2"/>
    <sheet name="Annexure 2 - SFC (Class A - HB)" sheetId="18" r:id="rId3"/>
    <sheet name="Annexure 3 - UFC (Class)" sheetId="9" r:id="rId4"/>
    <sheet name="Annexure 4 - Workmen" sheetId="12" r:id="rId5"/>
    <sheet name="Annexure 5 - Employees" sheetId="13" r:id="rId6"/>
    <sheet name="Annexure 6 - Govt Dues " sheetId="14" r:id="rId7"/>
    <sheet name="Annexure 7 - OC (other workmen " sheetId="15" r:id="rId8"/>
    <sheet name="Annexure 8 - Other Cr" sheetId="16" r:id="rId9"/>
  </sheets>
  <externalReferences>
    <externalReference r:id="rId10"/>
  </externalReferences>
  <definedNames>
    <definedName name="_xlnm.Print_Area" localSheetId="1">'Annexure 1 - SFC '!$A$1:$K$11</definedName>
    <definedName name="_xlnm.Print_Area" localSheetId="2">'Annexure 2 - SFC (Class A - HB)'!$A$1:$J$11</definedName>
    <definedName name="_xlnm.Print_Area" localSheetId="3">'Annexure 3 - UFC (Class)'!$A$1:$J$11</definedName>
    <definedName name="_xlnm.Print_Area" localSheetId="4">'Annexure 4 - Workmen'!$A$1:$J$12</definedName>
    <definedName name="_xlnm.Print_Area" localSheetId="5">'Annexure 5 - Employees'!$A$1:$I$11</definedName>
    <definedName name="_xlnm.Print_Area" localSheetId="6">'Annexure 6 - Govt Dues '!$A$1:$J$13</definedName>
    <definedName name="_xlnm.Print_Area" localSheetId="7">'Annexure 7 - OC (other workmen '!$A$1:$I$12</definedName>
    <definedName name="_xlnm.Print_Area" localSheetId="8">'Annexure 8 - Other Cr'!$A$1:$I$12</definedName>
    <definedName name="_xlnm.Print_Area" localSheetId="0">'Summary of Claims'!$A$1:$M$19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8" i="5" l="1"/>
  <c r="H11" i="15"/>
  <c r="H12" i="15"/>
  <c r="E12" i="15"/>
  <c r="D12" i="15"/>
  <c r="A11" i="15"/>
  <c r="F12" i="15"/>
  <c r="G12" i="15"/>
  <c r="D18" i="5"/>
  <c r="H11" i="7" l="1"/>
  <c r="E11" i="7"/>
  <c r="H12" i="5"/>
  <c r="H18" i="5" s="1"/>
  <c r="D11" i="16"/>
  <c r="F12" i="5"/>
  <c r="B11" i="5"/>
  <c r="B12" i="5" s="1"/>
  <c r="H11" i="14" l="1"/>
  <c r="F11" i="14"/>
  <c r="H11" i="13"/>
  <c r="J14" i="5" s="1"/>
  <c r="B13" i="5" l="1"/>
  <c r="B14" i="5" s="1"/>
  <c r="B15" i="5" s="1"/>
  <c r="B16" i="5" s="1"/>
  <c r="B17" i="5" s="1"/>
  <c r="G15" i="5" l="1"/>
  <c r="E11" i="13" l="1"/>
  <c r="E11" i="14" l="1"/>
  <c r="D11" i="13" l="1"/>
  <c r="E14" i="5" l="1"/>
  <c r="E11" i="12"/>
  <c r="F15" i="5" l="1"/>
  <c r="F18" i="5" s="1"/>
  <c r="L13" i="5" l="1"/>
  <c r="L14" i="5" s="1"/>
  <c r="L15" i="5" s="1"/>
  <c r="L16" i="5" s="1"/>
  <c r="L17" i="5" s="1"/>
  <c r="H11" i="16"/>
  <c r="G11" i="16"/>
  <c r="F11" i="16"/>
  <c r="E17" i="5"/>
  <c r="E11" i="16"/>
  <c r="G17" i="5" s="1"/>
  <c r="F11" i="13"/>
  <c r="G14" i="5"/>
  <c r="G12" i="5" s="1"/>
  <c r="I11" i="12"/>
  <c r="H11" i="12"/>
  <c r="G11" i="12"/>
  <c r="F11" i="12"/>
  <c r="E15" i="5" l="1"/>
  <c r="I17" i="5" l="1"/>
  <c r="I16" i="5"/>
  <c r="I14" i="5"/>
  <c r="I12" i="5" s="1"/>
  <c r="J13" i="5"/>
  <c r="I13" i="5"/>
  <c r="G13" i="5"/>
  <c r="G18" i="5" s="1"/>
  <c r="E13" i="5"/>
  <c r="E18" i="5" s="1"/>
  <c r="J10" i="5"/>
  <c r="I10" i="5"/>
  <c r="J18" i="5" l="1"/>
  <c r="I18" i="5"/>
</calcChain>
</file>

<file path=xl/sharedStrings.xml><?xml version="1.0" encoding="utf-8"?>
<sst xmlns="http://schemas.openxmlformats.org/spreadsheetml/2006/main" count="286" uniqueCount="107">
  <si>
    <t>Name of creditor</t>
  </si>
  <si>
    <t>Details of claim received</t>
  </si>
  <si>
    <t>Details of claim admitted</t>
  </si>
  <si>
    <t>Amount of claim rejected</t>
  </si>
  <si>
    <t>Amount of claim under verification</t>
  </si>
  <si>
    <t>Voting (%)</t>
  </si>
  <si>
    <t>Date of receipt</t>
  </si>
  <si>
    <t>Amount claimed</t>
  </si>
  <si>
    <t>Amount of claim admitted</t>
  </si>
  <si>
    <t>TOTAL</t>
  </si>
  <si>
    <t>A. Sumamry of claims:</t>
  </si>
  <si>
    <t>(Amount in ₹)</t>
  </si>
  <si>
    <t xml:space="preserve">SI. No. </t>
  </si>
  <si>
    <t>Category of Creditor</t>
  </si>
  <si>
    <t>Summary of claims received</t>
  </si>
  <si>
    <t>Summary of claims admitted</t>
  </si>
  <si>
    <t>Amount of Contingent claims</t>
  </si>
  <si>
    <t>Amount of claims rejected</t>
  </si>
  <si>
    <t>Amount of claims under verification</t>
  </si>
  <si>
    <t xml:space="preserve">Details in Annexure </t>
  </si>
  <si>
    <t>Remarks, if any</t>
  </si>
  <si>
    <t>No. of claims</t>
  </si>
  <si>
    <t>Amount</t>
  </si>
  <si>
    <t>Amount of claims admitted</t>
  </si>
  <si>
    <t xml:space="preserve">Unsecured financial creditors </t>
  </si>
  <si>
    <t>Operational creditors (Workmen)</t>
  </si>
  <si>
    <t>Operational creditors (Employees)</t>
  </si>
  <si>
    <t>Operational creditors (Government Dues)</t>
  </si>
  <si>
    <t>Operational creditors (other than Workmen and Employees and Government Dues)</t>
  </si>
  <si>
    <t>Other creditors, if any, (other than financial creditors and operational creditors)</t>
  </si>
  <si>
    <t>Total</t>
  </si>
  <si>
    <t xml:space="preserve">    </t>
  </si>
  <si>
    <t>Annexure 1</t>
  </si>
  <si>
    <t>Name of Corporate Debtor:</t>
  </si>
  <si>
    <t>Date of Commencement of CIRP:</t>
  </si>
  <si>
    <t>List of Creditors as on:</t>
  </si>
  <si>
    <t xml:space="preserve">List of secured financial creditors </t>
  </si>
  <si>
    <t>Whether Security Interest Relinquished?</t>
  </si>
  <si>
    <t>Annexure 2</t>
  </si>
  <si>
    <t xml:space="preserve">List of unsecured financial creditors </t>
  </si>
  <si>
    <t>Amount of contingent claim</t>
  </si>
  <si>
    <t>Annexure 3</t>
  </si>
  <si>
    <t>List of Operational Creditors (Workmen)</t>
  </si>
  <si>
    <t>Name of Authorised Representative, if any</t>
  </si>
  <si>
    <t>Name of Employee</t>
  </si>
  <si>
    <t>Amount Claimed</t>
  </si>
  <si>
    <t>Amount Admitted</t>
  </si>
  <si>
    <t>Bank Account Details</t>
  </si>
  <si>
    <t>Date of Verification</t>
  </si>
  <si>
    <t>Salary</t>
  </si>
  <si>
    <t>Gratuity</t>
  </si>
  <si>
    <t>Leave Encashment</t>
  </si>
  <si>
    <t>Caution Money/ Security Deposit</t>
  </si>
  <si>
    <t>Underverification</t>
  </si>
  <si>
    <t>Account No.</t>
  </si>
  <si>
    <t>Bank Name</t>
  </si>
  <si>
    <t>Branch Address</t>
  </si>
  <si>
    <t>Branch Code</t>
  </si>
  <si>
    <t>IFSC Code</t>
  </si>
  <si>
    <t>Designation</t>
  </si>
  <si>
    <t>Declaration
(Yes/No)</t>
  </si>
  <si>
    <t>Email Id</t>
  </si>
  <si>
    <t>Contact No.</t>
  </si>
  <si>
    <t>Address</t>
  </si>
  <si>
    <t>Queries Raised (with Date)</t>
  </si>
  <si>
    <t>Salaray Slip</t>
  </si>
  <si>
    <t>NIL</t>
  </si>
  <si>
    <t>Annexure 4</t>
  </si>
  <si>
    <t>List of Operational Creditors (Employees)</t>
  </si>
  <si>
    <t>Amount of claim not admitted</t>
  </si>
  <si>
    <t>CD Records</t>
  </si>
  <si>
    <t>Total salary- Aug-Nov, 2021</t>
  </si>
  <si>
    <t>LEAVE ENCASHMENT</t>
  </si>
  <si>
    <t>GRATUITY</t>
  </si>
  <si>
    <t>Annexure 5</t>
  </si>
  <si>
    <t>List of Operational Creditors (Government dues)</t>
  </si>
  <si>
    <t>Details of Claimant</t>
  </si>
  <si>
    <t>Department</t>
  </si>
  <si>
    <t>Government</t>
  </si>
  <si>
    <t>-</t>
  </si>
  <si>
    <t>Annexure 6</t>
  </si>
  <si>
    <t>List of operational creditors (Other than Workmen and Employees and Government Dues)</t>
  </si>
  <si>
    <t>Amount as per Books of Accounts</t>
  </si>
  <si>
    <t>Principal</t>
  </si>
  <si>
    <t>Interest</t>
  </si>
  <si>
    <t>Additional Interest</t>
  </si>
  <si>
    <t>Authorised Person</t>
  </si>
  <si>
    <t>Contact Person</t>
  </si>
  <si>
    <t>Documents Submitted</t>
  </si>
  <si>
    <t>Additional Remarks</t>
  </si>
  <si>
    <t>Annexure 7</t>
  </si>
  <si>
    <t>List of other creditors (Other than financial creditors and operational creditors)</t>
  </si>
  <si>
    <t>Secured Financial Creditors</t>
  </si>
  <si>
    <t>Filing under clause (ca) of sub regulation (2) of regulation 13 the IBBI (Insolvency Resolution Process for Corporate Persons) Regulations, 2016</t>
  </si>
  <si>
    <t>Related/Unrelated Party</t>
  </si>
  <si>
    <t>List of Secured financial creditors ( In a class - Home Buyers)</t>
  </si>
  <si>
    <t>Annexure 8</t>
  </si>
  <si>
    <t>Secured Financial Creditors (In a class - Homebuyers)</t>
  </si>
  <si>
    <t>Jord Engineers India Limited - Under CIRP</t>
  </si>
  <si>
    <t>List of Claims as on 02-09-2026</t>
  </si>
  <si>
    <t>Valia &amp; Co.</t>
  </si>
  <si>
    <t>Indian Oil Corporation Limited</t>
  </si>
  <si>
    <t>Partial Claim Under Verification</t>
  </si>
  <si>
    <t>Sr. No.</t>
  </si>
  <si>
    <t>Name of the Corporate Debtor: Jord Engineers India Limited - Under CIRP</t>
  </si>
  <si>
    <t>Fully Admitted</t>
  </si>
  <si>
    <t>Partly Admitted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</si>
</sst>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_ * #,##0_ ;_ * \-#,##0_ ;_ * &quot;-&quot;??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0"/>
      <name val="Times New Roman"/>
      <family val="1"/>
    </font>
    <font>
      <b/>
      <sz val="12"/>
      <name val="Times New Roman"/>
      <family val="1"/>
    </font>
    <font>
      <sz val="12"/>
      <color rgb="FFFF0000"/>
      <name val="Times New Roman"/>
      <family val="1"/>
    </font>
    <font>
      <u/>
      <sz val="12"/>
      <color rgb="FF4A86E8"/>
      <name val="Times New Roman"/>
      <family val="1"/>
    </font>
    <font>
      <b/>
      <u/>
      <sz val="12"/>
      <color theme="1"/>
      <name val="Times New Roman"/>
      <family val="1"/>
    </font>
    <font>
      <u/>
      <sz val="12"/>
      <color rgb="FF000000"/>
      <name val="Times New Roman"/>
      <family val="1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2E83C3"/>
        <bgColor indexed="64"/>
      </patternFill>
    </fill>
    <fill>
      <patternFill patternType="solid">
        <fgColor rgb="FFD2ECF9"/>
        <bgColor indexed="64"/>
      </patternFill>
    </fill>
    <fill>
      <patternFill patternType="solid">
        <fgColor rgb="FFEAF6F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/>
      <diagonal/>
    </border>
    <border>
      <left/>
      <right/>
      <top style="thin">
        <color theme="3" tint="0.59999389629810485"/>
      </top>
      <bottom/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rgb="FF9BC2E6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rgb="FF9BC2E6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3" tint="0.59999389629810485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20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43" fontId="4" fillId="0" borderId="0" xfId="0" applyNumberFormat="1" applyFont="1"/>
    <xf numFmtId="0" fontId="5" fillId="3" borderId="1" xfId="0" applyFont="1" applyFill="1" applyBorder="1" applyAlignment="1">
      <alignment vertical="top"/>
    </xf>
    <xf numFmtId="0" fontId="9" fillId="6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43" fontId="5" fillId="3" borderId="1" xfId="1" applyFont="1" applyFill="1" applyBorder="1" applyAlignment="1">
      <alignment vertical="top"/>
    </xf>
    <xf numFmtId="0" fontId="10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4" fillId="5" borderId="0" xfId="0" applyFont="1" applyFill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7" fontId="5" fillId="0" borderId="2" xfId="0" applyNumberFormat="1" applyFont="1" applyBorder="1" applyAlignment="1">
      <alignment horizontal="center"/>
    </xf>
    <xf numFmtId="16" fontId="5" fillId="0" borderId="2" xfId="0" applyNumberFormat="1" applyFont="1" applyBorder="1" applyAlignment="1">
      <alignment horizontal="center"/>
    </xf>
    <xf numFmtId="17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15" fontId="4" fillId="0" borderId="3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4" fillId="0" borderId="15" xfId="0" applyFont="1" applyBorder="1" applyAlignment="1">
      <alignment vertical="center"/>
    </xf>
    <xf numFmtId="165" fontId="5" fillId="3" borderId="1" xfId="0" applyNumberFormat="1" applyFont="1" applyFill="1" applyBorder="1" applyAlignment="1">
      <alignment vertical="top"/>
    </xf>
    <xf numFmtId="15" fontId="4" fillId="0" borderId="0" xfId="0" applyNumberFormat="1" applyFont="1" applyAlignment="1">
      <alignment vertical="center"/>
    </xf>
    <xf numFmtId="0" fontId="4" fillId="0" borderId="13" xfId="0" applyFont="1" applyBorder="1" applyAlignment="1">
      <alignment vertical="center"/>
    </xf>
    <xf numFmtId="17" fontId="5" fillId="0" borderId="0" xfId="0" applyNumberFormat="1" applyFont="1" applyAlignment="1">
      <alignment horizontal="center"/>
    </xf>
    <xf numFmtId="16" fontId="5" fillId="0" borderId="0" xfId="0" applyNumberFormat="1" applyFont="1" applyAlignment="1">
      <alignment horizontal="center"/>
    </xf>
    <xf numFmtId="17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3" borderId="9" xfId="0" applyFont="1" applyFill="1" applyBorder="1" applyAlignment="1">
      <alignment vertical="top"/>
    </xf>
    <xf numFmtId="0" fontId="5" fillId="0" borderId="0" xfId="0" applyFont="1" applyAlignment="1">
      <alignment horizontal="right"/>
    </xf>
    <xf numFmtId="43" fontId="5" fillId="3" borderId="17" xfId="1" applyFont="1" applyFill="1" applyBorder="1" applyAlignment="1">
      <alignment vertical="top"/>
    </xf>
    <xf numFmtId="0" fontId="4" fillId="0" borderId="16" xfId="0" applyFont="1" applyBorder="1"/>
    <xf numFmtId="0" fontId="6" fillId="4" borderId="6" xfId="0" applyFont="1" applyFill="1" applyBorder="1" applyAlignment="1">
      <alignment horizontal="center" vertical="center" wrapText="1"/>
    </xf>
    <xf numFmtId="165" fontId="4" fillId="0" borderId="0" xfId="0" applyNumberFormat="1" applyFont="1"/>
    <xf numFmtId="14" fontId="4" fillId="0" borderId="0" xfId="0" applyNumberFormat="1" applyFont="1"/>
    <xf numFmtId="4" fontId="15" fillId="7" borderId="0" xfId="0" applyNumberFormat="1" applyFont="1" applyFill="1" applyAlignment="1">
      <alignment horizontal="right" vertical="center" wrapText="1" indent="1" readingOrder="1"/>
    </xf>
    <xf numFmtId="4" fontId="16" fillId="8" borderId="0" xfId="0" applyNumberFormat="1" applyFont="1" applyFill="1" applyAlignment="1">
      <alignment horizontal="right" vertical="center" wrapText="1" indent="1" readingOrder="1"/>
    </xf>
    <xf numFmtId="4" fontId="16" fillId="9" borderId="0" xfId="0" applyNumberFormat="1" applyFont="1" applyFill="1" applyAlignment="1">
      <alignment horizontal="right" vertical="center" wrapText="1" indent="1" readingOrder="1"/>
    </xf>
    <xf numFmtId="4" fontId="4" fillId="0" borderId="0" xfId="0" applyNumberFormat="1" applyFont="1"/>
    <xf numFmtId="164" fontId="4" fillId="0" borderId="0" xfId="0" applyNumberFormat="1" applyFont="1"/>
    <xf numFmtId="0" fontId="6" fillId="2" borderId="17" xfId="0" applyFont="1" applyFill="1" applyBorder="1" applyAlignment="1">
      <alignment horizontal="center" vertical="center" wrapText="1"/>
    </xf>
    <xf numFmtId="165" fontId="5" fillId="3" borderId="17" xfId="0" applyNumberFormat="1" applyFont="1" applyFill="1" applyBorder="1" applyAlignment="1">
      <alignment vertical="top"/>
    </xf>
    <xf numFmtId="0" fontId="9" fillId="0" borderId="17" xfId="0" applyFont="1" applyBorder="1" applyAlignment="1">
      <alignment horizontal="left" vertical="top" wrapText="1"/>
    </xf>
    <xf numFmtId="43" fontId="4" fillId="0" borderId="0" xfId="1" applyFont="1" applyBorder="1"/>
    <xf numFmtId="43" fontId="5" fillId="0" borderId="0" xfId="1" applyFont="1" applyBorder="1"/>
    <xf numFmtId="43" fontId="5" fillId="0" borderId="0" xfId="0" applyNumberFormat="1" applyFont="1"/>
    <xf numFmtId="0" fontId="13" fillId="0" borderId="0" xfId="0" applyFont="1"/>
    <xf numFmtId="43" fontId="11" fillId="10" borderId="0" xfId="1" applyFont="1" applyFill="1" applyBorder="1"/>
    <xf numFmtId="43" fontId="4" fillId="0" borderId="0" xfId="1" applyFont="1" applyBorder="1" applyAlignment="1"/>
    <xf numFmtId="43" fontId="7" fillId="0" borderId="0" xfId="1" applyFont="1" applyFill="1" applyBorder="1"/>
    <xf numFmtId="3" fontId="5" fillId="3" borderId="1" xfId="0" applyNumberFormat="1" applyFont="1" applyFill="1" applyBorder="1" applyAlignment="1">
      <alignment horizontal="right" vertical="top"/>
    </xf>
    <xf numFmtId="166" fontId="0" fillId="11" borderId="2" xfId="0" applyNumberFormat="1" applyFill="1" applyBorder="1"/>
    <xf numFmtId="3" fontId="4" fillId="0" borderId="0" xfId="0" applyNumberFormat="1" applyFont="1"/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top"/>
    </xf>
    <xf numFmtId="3" fontId="5" fillId="3" borderId="2" xfId="1" applyNumberFormat="1" applyFont="1" applyFill="1" applyBorder="1" applyAlignment="1">
      <alignment vertical="top"/>
    </xf>
    <xf numFmtId="0" fontId="5" fillId="3" borderId="2" xfId="1" applyNumberFormat="1" applyFont="1" applyFill="1" applyBorder="1" applyAlignment="1">
      <alignment vertical="top"/>
    </xf>
    <xf numFmtId="3" fontId="5" fillId="3" borderId="2" xfId="0" applyNumberFormat="1" applyFont="1" applyFill="1" applyBorder="1" applyAlignment="1">
      <alignment vertical="top"/>
    </xf>
    <xf numFmtId="0" fontId="8" fillId="0" borderId="2" xfId="0" applyFont="1" applyBorder="1"/>
    <xf numFmtId="0" fontId="8" fillId="0" borderId="2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3" fontId="0" fillId="0" borderId="2" xfId="0" applyNumberFormat="1" applyBorder="1" applyAlignment="1">
      <alignment horizontal="right" vertical="center"/>
    </xf>
    <xf numFmtId="3" fontId="17" fillId="12" borderId="2" xfId="0" applyNumberFormat="1" applyFont="1" applyFill="1" applyBorder="1" applyAlignment="1">
      <alignment horizontal="right" vertical="center"/>
    </xf>
    <xf numFmtId="43" fontId="5" fillId="3" borderId="2" xfId="1" applyFont="1" applyFill="1" applyBorder="1" applyAlignment="1">
      <alignment vertical="top"/>
    </xf>
    <xf numFmtId="0" fontId="4" fillId="0" borderId="2" xfId="0" applyFont="1" applyBorder="1" applyAlignment="1">
      <alignment vertical="center" wrapText="1"/>
    </xf>
    <xf numFmtId="165" fontId="4" fillId="0" borderId="2" xfId="1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165" fontId="5" fillId="3" borderId="2" xfId="1" applyNumberFormat="1" applyFont="1" applyFill="1" applyBorder="1" applyAlignment="1">
      <alignment horizontal="right" vertical="center" wrapText="1"/>
    </xf>
    <xf numFmtId="166" fontId="5" fillId="3" borderId="2" xfId="1" applyNumberFormat="1" applyFont="1" applyFill="1" applyBorder="1" applyAlignment="1">
      <alignment horizontal="right" vertical="center" wrapText="1"/>
    </xf>
    <xf numFmtId="15" fontId="5" fillId="0" borderId="2" xfId="0" applyNumberFormat="1" applyFont="1" applyBorder="1" applyAlignment="1">
      <alignment horizontal="left" vertical="top"/>
    </xf>
    <xf numFmtId="43" fontId="5" fillId="3" borderId="2" xfId="0" applyNumberFormat="1" applyFont="1" applyFill="1" applyBorder="1" applyAlignment="1">
      <alignment vertical="top"/>
    </xf>
    <xf numFmtId="3" fontId="0" fillId="0" borderId="2" xfId="0" applyNumberFormat="1" applyBorder="1" applyAlignment="1">
      <alignment horizontal="center" vertical="center"/>
    </xf>
    <xf numFmtId="165" fontId="5" fillId="3" borderId="2" xfId="1" applyNumberFormat="1" applyFont="1" applyFill="1" applyBorder="1" applyAlignment="1">
      <alignment horizontal="center" vertical="center" wrapText="1"/>
    </xf>
    <xf numFmtId="165" fontId="4" fillId="0" borderId="2" xfId="1" applyNumberFormat="1" applyFont="1" applyBorder="1" applyAlignment="1">
      <alignment horizontal="right" vertical="center" wrapText="1"/>
    </xf>
    <xf numFmtId="165" fontId="4" fillId="0" borderId="2" xfId="5" applyNumberFormat="1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166" fontId="4" fillId="0" borderId="2" xfId="1" applyNumberFormat="1" applyFont="1" applyBorder="1" applyAlignment="1">
      <alignment horizontal="center" vertical="center" wrapText="1"/>
    </xf>
    <xf numFmtId="166" fontId="5" fillId="3" borderId="2" xfId="1" applyNumberFormat="1" applyFont="1" applyFill="1" applyBorder="1" applyAlignment="1">
      <alignment horizontal="center" vertical="center" wrapText="1"/>
    </xf>
    <xf numFmtId="165" fontId="4" fillId="11" borderId="2" xfId="1" applyNumberFormat="1" applyFont="1" applyFill="1" applyBorder="1" applyAlignment="1">
      <alignment horizontal="center" vertical="center" wrapText="1"/>
    </xf>
    <xf numFmtId="166" fontId="4" fillId="11" borderId="2" xfId="1" applyNumberFormat="1" applyFont="1" applyFill="1" applyBorder="1" applyAlignment="1">
      <alignment horizontal="right" vertical="top"/>
    </xf>
    <xf numFmtId="166" fontId="4" fillId="0" borderId="2" xfId="1" applyNumberFormat="1" applyFont="1" applyBorder="1" applyAlignment="1">
      <alignment horizontal="right" vertical="center" wrapText="1"/>
    </xf>
    <xf numFmtId="0" fontId="4" fillId="0" borderId="31" xfId="0" applyFont="1" applyBorder="1"/>
    <xf numFmtId="0" fontId="4" fillId="0" borderId="3" xfId="0" applyFont="1" applyBorder="1"/>
    <xf numFmtId="0" fontId="0" fillId="0" borderId="2" xfId="0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43" fontId="20" fillId="0" borderId="2" xfId="0" applyNumberFormat="1" applyFont="1" applyBorder="1" applyAlignment="1">
      <alignment horizontal="center" vertical="center"/>
    </xf>
    <xf numFmtId="3" fontId="20" fillId="0" borderId="2" xfId="0" applyNumberFormat="1" applyFont="1" applyBorder="1" applyAlignment="1">
      <alignment horizontal="right" vertical="center"/>
    </xf>
    <xf numFmtId="0" fontId="21" fillId="0" borderId="2" xfId="0" applyFont="1" applyBorder="1" applyAlignment="1">
      <alignment horizontal="left" vertical="top" wrapText="1"/>
    </xf>
    <xf numFmtId="15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3" fontId="0" fillId="0" borderId="2" xfId="1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3" fontId="17" fillId="3" borderId="2" xfId="0" applyNumberFormat="1" applyFont="1" applyFill="1" applyBorder="1" applyAlignment="1">
      <alignment horizontal="right" vertical="top"/>
    </xf>
    <xf numFmtId="43" fontId="17" fillId="3" borderId="2" xfId="1" applyFont="1" applyFill="1" applyBorder="1" applyAlignment="1">
      <alignment vertical="top"/>
    </xf>
    <xf numFmtId="166" fontId="17" fillId="3" borderId="2" xfId="1" applyNumberFormat="1" applyFont="1" applyFill="1" applyBorder="1" applyAlignment="1">
      <alignment vertical="top"/>
    </xf>
    <xf numFmtId="0" fontId="17" fillId="3" borderId="2" xfId="0" applyFont="1" applyFill="1" applyBorder="1" applyAlignment="1">
      <alignment vertical="top"/>
    </xf>
    <xf numFmtId="166" fontId="17" fillId="0" borderId="2" xfId="1" applyNumberFormat="1" applyFont="1" applyFill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top"/>
    </xf>
    <xf numFmtId="15" fontId="5" fillId="0" borderId="2" xfId="0" applyNumberFormat="1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3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right" vertical="top"/>
    </xf>
    <xf numFmtId="0" fontId="6" fillId="2" borderId="2" xfId="0" applyFont="1" applyFill="1" applyBorder="1" applyAlignment="1">
      <alignment horizontal="left" vertical="center" wrapText="1"/>
    </xf>
    <xf numFmtId="0" fontId="10" fillId="0" borderId="3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left" vertical="top"/>
    </xf>
    <xf numFmtId="0" fontId="6" fillId="2" borderId="31" xfId="0" applyFont="1" applyFill="1" applyBorder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15" fontId="5" fillId="0" borderId="30" xfId="0" applyNumberFormat="1" applyFont="1" applyBorder="1" applyAlignment="1">
      <alignment horizontal="left" vertical="top"/>
    </xf>
    <xf numFmtId="15" fontId="5" fillId="0" borderId="3" xfId="0" applyNumberFormat="1" applyFont="1" applyBorder="1" applyAlignment="1">
      <alignment horizontal="left" vertical="top"/>
    </xf>
    <xf numFmtId="15" fontId="5" fillId="0" borderId="31" xfId="0" applyNumberFormat="1" applyFont="1" applyBorder="1" applyAlignment="1">
      <alignment horizontal="left" vertical="top"/>
    </xf>
    <xf numFmtId="0" fontId="5" fillId="0" borderId="30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31" xfId="0" applyFont="1" applyBorder="1" applyAlignment="1">
      <alignment horizontal="center" vertical="top"/>
    </xf>
    <xf numFmtId="0" fontId="5" fillId="0" borderId="30" xfId="0" applyFont="1" applyBorder="1" applyAlignment="1">
      <alignment horizontal="right" vertical="top"/>
    </xf>
    <xf numFmtId="0" fontId="5" fillId="0" borderId="3" xfId="0" applyFont="1" applyBorder="1" applyAlignment="1">
      <alignment horizontal="right" vertical="top"/>
    </xf>
    <xf numFmtId="0" fontId="5" fillId="0" borderId="31" xfId="0" applyFont="1" applyBorder="1" applyAlignment="1">
      <alignment horizontal="right" vertical="top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0" fontId="5" fillId="3" borderId="31" xfId="0" applyFont="1" applyFill="1" applyBorder="1" applyAlignment="1">
      <alignment horizontal="center" vertical="top"/>
    </xf>
    <xf numFmtId="0" fontId="6" fillId="4" borderId="11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/>
    </xf>
    <xf numFmtId="0" fontId="5" fillId="3" borderId="9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right" vertical="top"/>
    </xf>
    <xf numFmtId="0" fontId="6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15" fontId="5" fillId="0" borderId="1" xfId="0" applyNumberFormat="1" applyFont="1" applyBorder="1" applyAlignment="1">
      <alignment horizontal="left" vertical="top"/>
    </xf>
    <xf numFmtId="0" fontId="5" fillId="3" borderId="17" xfId="0" applyFont="1" applyFill="1" applyBorder="1" applyAlignment="1">
      <alignment horizontal="center" vertical="top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right" vertical="center"/>
    </xf>
    <xf numFmtId="0" fontId="6" fillId="2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0" fontId="10" fillId="0" borderId="21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22" xfId="0" applyFont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left" vertical="top"/>
    </xf>
    <xf numFmtId="15" fontId="17" fillId="0" borderId="2" xfId="0" applyNumberFormat="1" applyFont="1" applyBorder="1" applyAlignment="1">
      <alignment horizontal="left" vertical="top"/>
    </xf>
    <xf numFmtId="0" fontId="17" fillId="0" borderId="2" xfId="0" applyFont="1" applyBorder="1" applyAlignment="1">
      <alignment horizontal="right" vertical="center"/>
    </xf>
    <xf numFmtId="0" fontId="19" fillId="2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top"/>
    </xf>
  </cellXfs>
  <cellStyles count="6">
    <cellStyle name="Comma" xfId="1" builtinId="3"/>
    <cellStyle name="Normal" xfId="0" builtinId="0"/>
    <cellStyle name="Normal 2" xfId="4" xr:uid="{00000000-0005-0000-0000-000002000000}"/>
    <cellStyle name="Normal 3" xfId="2" xr:uid="{00000000-0005-0000-0000-000003000000}"/>
    <cellStyle name="Percent" xfId="5" builtinId="5"/>
    <cellStyle name="Percent 2" xfId="3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DIL/Desktop/Pranjali%20-%2003.06.2023/Paras%20Commercial/0.%20Checklist%20and%20Tracker/CIRP%20Tracker%20-%20Paras%20Commerci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CoC Details"/>
      <sheetName val="Timeline"/>
      <sheetName val="CIRP Forms"/>
      <sheetName val="Form A"/>
      <sheetName val="Form A - Checklist"/>
      <sheetName val="Summary of claims"/>
      <sheetName val="Annexure 1 - SFC (Class)"/>
      <sheetName val="Annexure 2 - UFC (Class)"/>
      <sheetName val="Annexure 3 - SFC"/>
      <sheetName val="Annexure 4 - UFC"/>
      <sheetName val="Annexure 5 - Workmen"/>
      <sheetName val="Annexure 6 - Employees"/>
      <sheetName val="Annexure 7 - Govt Dues "/>
      <sheetName val="Annexure 8 - OC"/>
      <sheetName val="Annexure 9 - Other Cr"/>
      <sheetName val="CoC Meeting"/>
      <sheetName val="Information Memorandum"/>
      <sheetName val="IM - Reg"/>
      <sheetName val="About Co."/>
      <sheetName val="Table 1 - Asset and Liab"/>
      <sheetName val="Table 1A - Asset Details"/>
      <sheetName val="Table 2 - List of FCr"/>
      <sheetName val="Table 3 - List of OCr"/>
      <sheetName val="Table 4 - List of WM &amp; EE"/>
      <sheetName val="Table 5 - Dues to-From RP"/>
      <sheetName val="Table 6 - Guarantors"/>
      <sheetName val="Table 7 - % of holding"/>
      <sheetName val="Table 8 - Material Litigation"/>
      <sheetName val="Table 9 - No. of WM &amp; EE"/>
      <sheetName val="Table 10 - Financial Summary BS"/>
      <sheetName val="Table 11 - Financial Summary PL"/>
      <sheetName val="Table 12 - Capital Structure "/>
      <sheetName val="Form G"/>
      <sheetName val="Process Memorandum"/>
      <sheetName val="EOI Tracker"/>
      <sheetName val="RFRP"/>
      <sheetName val="Evaluation Matrix"/>
      <sheetName val="Quantitative"/>
      <sheetName val="Parameter A1"/>
      <sheetName val="Parameter A2"/>
      <sheetName val="Parameter A3"/>
      <sheetName val="Parameter A4"/>
      <sheetName val="Qualitative"/>
      <sheetName val="SC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3">
          <cell r="K13">
            <v>0</v>
          </cell>
          <cell r="M13">
            <v>0</v>
          </cell>
        </row>
      </sheetData>
      <sheetData sheetId="9" refreshError="1"/>
      <sheetData sheetId="10" refreshError="1"/>
      <sheetData sheetId="11" refreshError="1">
        <row r="11">
          <cell r="F11">
            <v>0</v>
          </cell>
          <cell r="G11">
            <v>0</v>
          </cell>
          <cell r="K11">
            <v>0</v>
          </cell>
          <cell r="N11">
            <v>0</v>
          </cell>
        </row>
      </sheetData>
      <sheetData sheetId="12" refreshError="1">
        <row r="10">
          <cell r="B10">
            <v>0</v>
          </cell>
        </row>
        <row r="11">
          <cell r="K11">
            <v>0</v>
          </cell>
        </row>
      </sheetData>
      <sheetData sheetId="13" refreshError="1"/>
      <sheetData sheetId="14" refreshError="1">
        <row r="11">
          <cell r="B11">
            <v>0</v>
          </cell>
          <cell r="L11">
            <v>0</v>
          </cell>
        </row>
      </sheetData>
      <sheetData sheetId="15" refreshError="1">
        <row r="12">
          <cell r="K12">
            <v>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"/>
  <sheetViews>
    <sheetView view="pageBreakPreview" topLeftCell="D1" zoomScale="85" zoomScaleNormal="85" zoomScaleSheetLayoutView="85" workbookViewId="0">
      <selection activeCell="O11" sqref="O11"/>
    </sheetView>
  </sheetViews>
  <sheetFormatPr defaultColWidth="8.90625" defaultRowHeight="15.5" x14ac:dyDescent="0.35"/>
  <cols>
    <col min="1" max="1" width="3.08984375" style="2" customWidth="1"/>
    <col min="2" max="2" width="7.453125" style="2" customWidth="1"/>
    <col min="3" max="3" width="64.453125" style="3" customWidth="1"/>
    <col min="4" max="4" width="8.36328125" style="2" customWidth="1"/>
    <col min="5" max="5" width="20.08984375" style="2" customWidth="1"/>
    <col min="6" max="6" width="9.6328125" style="2" customWidth="1"/>
    <col min="7" max="8" width="20.54296875" style="2" customWidth="1"/>
    <col min="9" max="9" width="15" style="2" customWidth="1"/>
    <col min="10" max="10" width="14.453125" style="2" customWidth="1"/>
    <col min="11" max="11" width="21.54296875" style="2" customWidth="1"/>
    <col min="12" max="12" width="15.36328125" style="2" customWidth="1"/>
    <col min="13" max="13" width="24.453125" style="2" customWidth="1"/>
    <col min="14" max="16384" width="8.90625" style="2"/>
  </cols>
  <sheetData>
    <row r="1" spans="1:14" x14ac:dyDescent="0.35">
      <c r="A1" s="118" t="s">
        <v>99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</row>
    <row r="2" spans="1:14" x14ac:dyDescent="0.35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</row>
    <row r="3" spans="1:14" x14ac:dyDescent="0.35">
      <c r="B3" s="4" t="s">
        <v>10</v>
      </c>
    </row>
    <row r="4" spans="1:14" x14ac:dyDescent="0.35">
      <c r="A4" s="1"/>
      <c r="B4" s="1"/>
      <c r="C4" s="5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 x14ac:dyDescent="0.35">
      <c r="A5" s="1"/>
      <c r="B5" s="120" t="s">
        <v>104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</row>
    <row r="6" spans="1:14" x14ac:dyDescent="0.35">
      <c r="A6" s="1"/>
      <c r="B6" s="120" t="s">
        <v>93</v>
      </c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</row>
    <row r="7" spans="1:14" x14ac:dyDescent="0.35">
      <c r="A7" s="1"/>
      <c r="B7" s="121" t="s">
        <v>11</v>
      </c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</row>
    <row r="8" spans="1:14" s="1" customFormat="1" ht="31.5" customHeight="1" x14ac:dyDescent="0.35">
      <c r="B8" s="119" t="s">
        <v>12</v>
      </c>
      <c r="C8" s="119" t="s">
        <v>13</v>
      </c>
      <c r="D8" s="119" t="s">
        <v>14</v>
      </c>
      <c r="E8" s="119"/>
      <c r="F8" s="119" t="s">
        <v>15</v>
      </c>
      <c r="G8" s="119"/>
      <c r="H8" s="119" t="s">
        <v>5</v>
      </c>
      <c r="I8" s="119" t="s">
        <v>16</v>
      </c>
      <c r="J8" s="119" t="s">
        <v>17</v>
      </c>
      <c r="K8" s="119" t="s">
        <v>18</v>
      </c>
      <c r="L8" s="119" t="s">
        <v>19</v>
      </c>
      <c r="M8" s="119" t="s">
        <v>20</v>
      </c>
    </row>
    <row r="9" spans="1:14" s="1" customFormat="1" ht="30.75" customHeight="1" x14ac:dyDescent="0.35">
      <c r="B9" s="119"/>
      <c r="C9" s="119"/>
      <c r="D9" s="68" t="s">
        <v>21</v>
      </c>
      <c r="E9" s="68" t="s">
        <v>22</v>
      </c>
      <c r="F9" s="68" t="s">
        <v>21</v>
      </c>
      <c r="G9" s="68" t="s">
        <v>23</v>
      </c>
      <c r="H9" s="119"/>
      <c r="I9" s="119"/>
      <c r="J9" s="119"/>
      <c r="K9" s="119"/>
      <c r="L9" s="119"/>
      <c r="M9" s="119"/>
    </row>
    <row r="10" spans="1:14" x14ac:dyDescent="0.35">
      <c r="A10" s="1"/>
      <c r="B10" s="10">
        <v>1</v>
      </c>
      <c r="C10" s="80" t="s">
        <v>92</v>
      </c>
      <c r="D10" s="90">
        <v>0</v>
      </c>
      <c r="E10" s="88">
        <v>0</v>
      </c>
      <c r="F10" s="95">
        <v>0</v>
      </c>
      <c r="G10" s="96">
        <v>0</v>
      </c>
      <c r="H10" s="91">
        <v>0</v>
      </c>
      <c r="I10" s="81">
        <f>+'[1]Annexure 2 - UFC (Class)'!K13</f>
        <v>0</v>
      </c>
      <c r="J10" s="81">
        <f>+'[1]Annexure 2 - UFC (Class)'!M13</f>
        <v>0</v>
      </c>
      <c r="K10" s="64">
        <v>0</v>
      </c>
      <c r="L10" s="10">
        <v>1</v>
      </c>
      <c r="M10" s="80"/>
      <c r="N10" s="7"/>
    </row>
    <row r="11" spans="1:14" x14ac:dyDescent="0.35">
      <c r="A11" s="1"/>
      <c r="B11" s="10">
        <f>+B10+1</f>
        <v>2</v>
      </c>
      <c r="C11" s="80" t="s">
        <v>97</v>
      </c>
      <c r="D11" s="90">
        <v>0</v>
      </c>
      <c r="E11" s="81">
        <v>0</v>
      </c>
      <c r="F11" s="81">
        <v>0</v>
      </c>
      <c r="G11" s="97">
        <v>0</v>
      </c>
      <c r="H11" s="81">
        <v>0</v>
      </c>
      <c r="I11" s="81">
        <v>0</v>
      </c>
      <c r="J11" s="81">
        <v>0</v>
      </c>
      <c r="K11" s="64">
        <v>0</v>
      </c>
      <c r="L11" s="10">
        <v>2</v>
      </c>
      <c r="M11" s="80"/>
      <c r="N11" s="7"/>
    </row>
    <row r="12" spans="1:14" x14ac:dyDescent="0.35">
      <c r="A12" s="1"/>
      <c r="B12" s="10">
        <f>+B11+1</f>
        <v>3</v>
      </c>
      <c r="C12" s="80" t="s">
        <v>24</v>
      </c>
      <c r="D12" s="90">
        <v>0</v>
      </c>
      <c r="E12" s="81"/>
      <c r="F12" s="81">
        <f t="shared" ref="F12:I12" si="0">-F14</f>
        <v>0</v>
      </c>
      <c r="G12" s="90">
        <f t="shared" si="0"/>
        <v>0</v>
      </c>
      <c r="H12" s="81">
        <f t="shared" si="0"/>
        <v>0</v>
      </c>
      <c r="I12" s="81">
        <f t="shared" si="0"/>
        <v>0</v>
      </c>
      <c r="J12" s="81">
        <v>0</v>
      </c>
      <c r="K12" s="64">
        <v>0</v>
      </c>
      <c r="L12" s="10">
        <v>3</v>
      </c>
      <c r="M12" s="80"/>
      <c r="N12" s="7"/>
    </row>
    <row r="13" spans="1:14" x14ac:dyDescent="0.35">
      <c r="A13" s="1"/>
      <c r="B13" s="10">
        <f>+B12+1</f>
        <v>4</v>
      </c>
      <c r="C13" s="80" t="s">
        <v>25</v>
      </c>
      <c r="D13" s="90">
        <v>0</v>
      </c>
      <c r="E13" s="93">
        <f>'[1]Annexure 5 - Workmen'!F11</f>
        <v>0</v>
      </c>
      <c r="F13" s="81">
        <v>0</v>
      </c>
      <c r="G13" s="97">
        <f>'[1]Annexure 5 - Workmen'!G11</f>
        <v>0</v>
      </c>
      <c r="H13" s="81">
        <v>0</v>
      </c>
      <c r="I13" s="81">
        <f>'[1]Annexure 5 - Workmen'!K11</f>
        <v>0</v>
      </c>
      <c r="J13" s="81">
        <f>'[1]Annexure 5 - Workmen'!N11</f>
        <v>0</v>
      </c>
      <c r="K13" s="64">
        <v>0</v>
      </c>
      <c r="L13" s="10">
        <f t="shared" ref="L13:L17" si="1">+L12+1</f>
        <v>4</v>
      </c>
      <c r="M13" s="80"/>
      <c r="N13" s="7"/>
    </row>
    <row r="14" spans="1:14" x14ac:dyDescent="0.35">
      <c r="A14" s="1"/>
      <c r="B14" s="10">
        <f>B13+1</f>
        <v>5</v>
      </c>
      <c r="C14" s="80" t="s">
        <v>26</v>
      </c>
      <c r="D14" s="90">
        <v>0</v>
      </c>
      <c r="E14" s="93">
        <f>+'Annexure 5 - Employees'!D11</f>
        <v>0</v>
      </c>
      <c r="F14" s="81">
        <v>0</v>
      </c>
      <c r="G14" s="97">
        <f>+'Annexure 5 - Employees'!E11</f>
        <v>0</v>
      </c>
      <c r="H14" s="81">
        <v>0</v>
      </c>
      <c r="I14" s="81">
        <f>'[1]Annexure 6 - Employees'!K11</f>
        <v>0</v>
      </c>
      <c r="J14" s="81">
        <f>+'Annexure 5 - Employees'!H11</f>
        <v>0</v>
      </c>
      <c r="K14" s="64">
        <v>0</v>
      </c>
      <c r="L14" s="10">
        <f t="shared" si="1"/>
        <v>5</v>
      </c>
      <c r="M14" s="80"/>
      <c r="N14" s="7"/>
    </row>
    <row r="15" spans="1:14" x14ac:dyDescent="0.35">
      <c r="A15" s="1"/>
      <c r="B15" s="10">
        <f>B14+1</f>
        <v>6</v>
      </c>
      <c r="C15" s="80" t="s">
        <v>27</v>
      </c>
      <c r="D15" s="90">
        <v>0</v>
      </c>
      <c r="E15" s="93">
        <f>+'Annexure 6 - Govt Dues '!E11</f>
        <v>0</v>
      </c>
      <c r="F15" s="81">
        <f>+D15</f>
        <v>0</v>
      </c>
      <c r="G15" s="97">
        <f>+'Annexure 6 - Govt Dues '!F11</f>
        <v>0</v>
      </c>
      <c r="H15" s="81">
        <v>0</v>
      </c>
      <c r="I15" s="81">
        <v>0</v>
      </c>
      <c r="J15" s="81">
        <v>0</v>
      </c>
      <c r="K15" s="64">
        <v>0</v>
      </c>
      <c r="L15" s="10">
        <f t="shared" si="1"/>
        <v>6</v>
      </c>
      <c r="M15" s="80"/>
      <c r="N15" s="7"/>
    </row>
    <row r="16" spans="1:14" ht="31" x14ac:dyDescent="0.35">
      <c r="A16" s="1"/>
      <c r="B16" s="10">
        <f>B15+1</f>
        <v>7</v>
      </c>
      <c r="C16" s="80" t="s">
        <v>28</v>
      </c>
      <c r="D16" s="90">
        <v>2</v>
      </c>
      <c r="E16" s="77">
        <v>8652680052</v>
      </c>
      <c r="F16" s="81">
        <v>2</v>
      </c>
      <c r="G16" s="77">
        <v>5104484505</v>
      </c>
      <c r="H16" s="81">
        <v>100</v>
      </c>
      <c r="I16" s="81">
        <f>'[1]Annexure 8 - OC'!L11</f>
        <v>0</v>
      </c>
      <c r="J16" s="81">
        <v>0</v>
      </c>
      <c r="K16" s="117">
        <v>3548195547</v>
      </c>
      <c r="L16" s="10">
        <f t="shared" si="1"/>
        <v>7</v>
      </c>
      <c r="M16" s="80" t="s">
        <v>102</v>
      </c>
      <c r="N16" s="7"/>
    </row>
    <row r="17" spans="1:14" ht="31" x14ac:dyDescent="0.35">
      <c r="A17" s="1"/>
      <c r="B17" s="10">
        <f>B16+1</f>
        <v>8</v>
      </c>
      <c r="C17" s="80" t="s">
        <v>29</v>
      </c>
      <c r="D17" s="90">
        <v>0</v>
      </c>
      <c r="E17" s="93">
        <f>+'Annexure 8 - Other Cr'!D11</f>
        <v>0</v>
      </c>
      <c r="F17" s="81">
        <v>0</v>
      </c>
      <c r="G17" s="97">
        <f>+'Annexure 8 - Other Cr'!E11</f>
        <v>0</v>
      </c>
      <c r="H17" s="92">
        <v>0</v>
      </c>
      <c r="I17" s="81">
        <f>+'[1]Annexure 9 - Other Cr'!K12</f>
        <v>0</v>
      </c>
      <c r="J17" s="81">
        <v>0</v>
      </c>
      <c r="K17" s="64">
        <v>0</v>
      </c>
      <c r="L17" s="10">
        <f t="shared" si="1"/>
        <v>8</v>
      </c>
      <c r="M17" s="80"/>
      <c r="N17" s="7"/>
    </row>
    <row r="18" spans="1:14" x14ac:dyDescent="0.35">
      <c r="A18" s="1"/>
      <c r="B18" s="82"/>
      <c r="C18" s="83" t="s">
        <v>30</v>
      </c>
      <c r="D18" s="84">
        <f>SUM(D10:D17)</f>
        <v>2</v>
      </c>
      <c r="E18" s="94">
        <f>SUM(E13:E17)</f>
        <v>8652680052</v>
      </c>
      <c r="F18" s="84">
        <f>SUM(F11:F17)</f>
        <v>2</v>
      </c>
      <c r="G18" s="94">
        <f>SUM(G10:G17)</f>
        <v>5104484505</v>
      </c>
      <c r="H18" s="84">
        <f>SUM(H11:H17)</f>
        <v>100</v>
      </c>
      <c r="I18" s="89">
        <f t="shared" ref="I18:J18" si="2">SUM(I10:I17)</f>
        <v>0</v>
      </c>
      <c r="J18" s="89">
        <f t="shared" si="2"/>
        <v>0</v>
      </c>
      <c r="K18" s="85">
        <f>SUM(K10:K17)</f>
        <v>3548195547</v>
      </c>
      <c r="L18" s="83"/>
      <c r="M18" s="83"/>
    </row>
    <row r="19" spans="1:14" x14ac:dyDescent="0.35">
      <c r="E19" s="65"/>
    </row>
    <row r="20" spans="1:14" x14ac:dyDescent="0.35">
      <c r="C20" s="3" t="s">
        <v>31</v>
      </c>
      <c r="E20" s="7"/>
    </row>
    <row r="21" spans="1:14" x14ac:dyDescent="0.35">
      <c r="I21" s="46"/>
      <c r="M21" s="47"/>
    </row>
    <row r="22" spans="1:14" ht="21" x14ac:dyDescent="0.35">
      <c r="K22" s="48"/>
      <c r="L22" s="47"/>
      <c r="M22" s="47"/>
    </row>
    <row r="23" spans="1:14" ht="21" x14ac:dyDescent="0.35">
      <c r="G23" s="48"/>
      <c r="H23" s="48"/>
      <c r="K23" s="48"/>
      <c r="L23" s="47"/>
    </row>
    <row r="24" spans="1:14" ht="21" x14ac:dyDescent="0.35">
      <c r="G24" s="49"/>
      <c r="H24" s="49"/>
      <c r="K24" s="48"/>
      <c r="L24" s="47"/>
      <c r="M24" s="47"/>
    </row>
    <row r="25" spans="1:14" ht="21" x14ac:dyDescent="0.35">
      <c r="G25" s="50"/>
      <c r="H25" s="50"/>
      <c r="K25" s="49"/>
      <c r="L25" s="47"/>
      <c r="M25" s="47"/>
    </row>
    <row r="26" spans="1:14" ht="21" x14ac:dyDescent="0.35">
      <c r="G26" s="49"/>
      <c r="H26" s="49"/>
      <c r="K26" s="50"/>
      <c r="L26" s="47"/>
    </row>
    <row r="27" spans="1:14" ht="21" x14ac:dyDescent="0.35">
      <c r="G27" s="51"/>
      <c r="H27" s="51"/>
      <c r="K27" s="50"/>
      <c r="L27" s="47"/>
      <c r="M27" s="46"/>
    </row>
    <row r="28" spans="1:14" x14ac:dyDescent="0.35">
      <c r="F28" s="4"/>
      <c r="K28" s="52"/>
      <c r="L28" s="47"/>
      <c r="M28" s="52"/>
    </row>
    <row r="29" spans="1:14" x14ac:dyDescent="0.35">
      <c r="G29" s="51"/>
      <c r="H29" s="51"/>
    </row>
  </sheetData>
  <mergeCells count="14">
    <mergeCell ref="A1:M2"/>
    <mergeCell ref="L8:L9"/>
    <mergeCell ref="M8:M9"/>
    <mergeCell ref="B5:M5"/>
    <mergeCell ref="B6:M6"/>
    <mergeCell ref="B7:M7"/>
    <mergeCell ref="B8:B9"/>
    <mergeCell ref="C8:C9"/>
    <mergeCell ref="D8:E8"/>
    <mergeCell ref="F8:G8"/>
    <mergeCell ref="I8:I9"/>
    <mergeCell ref="J8:J9"/>
    <mergeCell ref="K8:K9"/>
    <mergeCell ref="H8:H9"/>
  </mergeCells>
  <pageMargins left="0.70866141732283472" right="0.70866141732283472" top="0.74803149606299213" bottom="0.74803149606299213" header="0.31496062992125984" footer="0.31496062992125984"/>
  <pageSetup paperSize="5" scale="65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9"/>
  <sheetViews>
    <sheetView view="pageBreakPreview" zoomScale="75" zoomScaleNormal="100" zoomScaleSheetLayoutView="100" workbookViewId="0">
      <selection activeCell="A8" sqref="A8:A9"/>
    </sheetView>
  </sheetViews>
  <sheetFormatPr defaultColWidth="8.90625" defaultRowHeight="15.5" x14ac:dyDescent="0.35"/>
  <cols>
    <col min="1" max="1" width="6.54296875" style="66" customWidth="1"/>
    <col min="2" max="2" width="25.36328125" style="67" customWidth="1"/>
    <col min="3" max="3" width="13.08984375" style="66" customWidth="1"/>
    <col min="4" max="4" width="20.6328125" style="66" customWidth="1"/>
    <col min="5" max="5" width="24.26953125" style="66" bestFit="1" customWidth="1"/>
    <col min="6" max="6" width="13.6328125" style="66" customWidth="1"/>
    <col min="7" max="7" width="15.36328125" style="66" customWidth="1"/>
    <col min="8" max="8" width="17.54296875" style="66" customWidth="1"/>
    <col min="9" max="9" width="44.6328125" style="66" customWidth="1"/>
    <col min="10" max="10" width="17" style="66" customWidth="1"/>
    <col min="11" max="11" width="18.08984375" style="66" customWidth="1"/>
    <col min="12" max="16384" width="8.90625" style="66"/>
  </cols>
  <sheetData>
    <row r="1" spans="1:11" x14ac:dyDescent="0.35">
      <c r="A1" s="122" t="s">
        <v>32</v>
      </c>
      <c r="B1" s="122"/>
      <c r="C1" s="122"/>
      <c r="D1" s="122"/>
      <c r="E1" s="122"/>
      <c r="F1" s="122"/>
      <c r="G1" s="122"/>
      <c r="H1" s="122"/>
      <c r="I1" s="122"/>
      <c r="J1" s="122"/>
      <c r="K1" s="123"/>
    </row>
    <row r="2" spans="1:11" x14ac:dyDescent="0.3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5"/>
    </row>
    <row r="3" spans="1:11" x14ac:dyDescent="0.35">
      <c r="A3" s="126" t="s">
        <v>33</v>
      </c>
      <c r="B3" s="126"/>
      <c r="C3" s="128" t="s">
        <v>98</v>
      </c>
      <c r="D3" s="128"/>
      <c r="E3" s="128"/>
      <c r="F3" s="128"/>
      <c r="G3" s="128"/>
      <c r="H3" s="128"/>
      <c r="I3" s="128"/>
      <c r="J3" s="128"/>
      <c r="K3" s="128"/>
    </row>
    <row r="4" spans="1:11" x14ac:dyDescent="0.35">
      <c r="A4" s="126" t="s">
        <v>34</v>
      </c>
      <c r="B4" s="126"/>
      <c r="C4" s="127">
        <v>42947</v>
      </c>
      <c r="D4" s="127"/>
      <c r="E4" s="127"/>
      <c r="F4" s="127"/>
      <c r="G4" s="127"/>
      <c r="H4" s="127"/>
      <c r="I4" s="127"/>
      <c r="J4" s="127"/>
      <c r="K4" s="127"/>
    </row>
    <row r="5" spans="1:11" x14ac:dyDescent="0.35">
      <c r="A5" s="126" t="s">
        <v>35</v>
      </c>
      <c r="B5" s="126"/>
      <c r="C5" s="127">
        <v>46267</v>
      </c>
      <c r="D5" s="127"/>
      <c r="E5" s="127"/>
      <c r="F5" s="127"/>
      <c r="G5" s="127"/>
      <c r="H5" s="127"/>
      <c r="I5" s="127"/>
      <c r="J5" s="127"/>
      <c r="K5" s="127"/>
    </row>
    <row r="6" spans="1:11" x14ac:dyDescent="0.35">
      <c r="A6" s="131" t="s">
        <v>36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</row>
    <row r="7" spans="1:11" x14ac:dyDescent="0.35">
      <c r="A7" s="132" t="s">
        <v>11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</row>
    <row r="8" spans="1:11" ht="15" customHeight="1" x14ac:dyDescent="0.35">
      <c r="A8" s="119" t="s">
        <v>103</v>
      </c>
      <c r="B8" s="133" t="s">
        <v>0</v>
      </c>
      <c r="C8" s="119" t="s">
        <v>1</v>
      </c>
      <c r="D8" s="119"/>
      <c r="E8" s="68" t="s">
        <v>2</v>
      </c>
      <c r="F8" s="119" t="s">
        <v>40</v>
      </c>
      <c r="G8" s="119" t="s">
        <v>69</v>
      </c>
      <c r="H8" s="119" t="s">
        <v>4</v>
      </c>
      <c r="I8" s="119" t="s">
        <v>20</v>
      </c>
      <c r="J8" s="130" t="s">
        <v>37</v>
      </c>
      <c r="K8" s="130" t="s">
        <v>20</v>
      </c>
    </row>
    <row r="9" spans="1:11" ht="69.650000000000006" customHeight="1" x14ac:dyDescent="0.35">
      <c r="A9" s="119"/>
      <c r="B9" s="133"/>
      <c r="C9" s="68" t="s">
        <v>6</v>
      </c>
      <c r="D9" s="68" t="s">
        <v>7</v>
      </c>
      <c r="E9" s="68" t="s">
        <v>8</v>
      </c>
      <c r="F9" s="119"/>
      <c r="G9" s="119"/>
      <c r="H9" s="119"/>
      <c r="I9" s="119"/>
      <c r="J9" s="130"/>
      <c r="K9" s="130"/>
    </row>
    <row r="10" spans="1:11" ht="69.650000000000006" customHeight="1" x14ac:dyDescent="0.35">
      <c r="A10" s="134" t="s">
        <v>66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6"/>
    </row>
    <row r="11" spans="1:11" x14ac:dyDescent="0.35">
      <c r="A11" s="129" t="s">
        <v>30</v>
      </c>
      <c r="B11" s="129"/>
      <c r="C11" s="69"/>
      <c r="D11" s="70">
        <v>0</v>
      </c>
      <c r="E11" s="70">
        <f>SUM(E10:E10)</f>
        <v>0</v>
      </c>
      <c r="F11" s="71"/>
      <c r="G11" s="69"/>
      <c r="H11" s="72">
        <f>SUM(H10:H10)</f>
        <v>0</v>
      </c>
      <c r="I11" s="69"/>
      <c r="J11" s="69"/>
      <c r="K11" s="69"/>
    </row>
    <row r="13" spans="1:11" x14ac:dyDescent="0.35">
      <c r="A13" s="73"/>
      <c r="B13" s="74"/>
      <c r="C13" s="73"/>
      <c r="D13" s="73"/>
      <c r="E13" s="73"/>
    </row>
    <row r="14" spans="1:11" x14ac:dyDescent="0.35">
      <c r="A14" s="73"/>
      <c r="B14" s="74"/>
      <c r="C14" s="73"/>
      <c r="D14" s="73"/>
      <c r="E14" s="73"/>
    </row>
    <row r="15" spans="1:11" x14ac:dyDescent="0.35">
      <c r="B15" s="75"/>
      <c r="C15" s="73"/>
      <c r="D15" s="73"/>
      <c r="E15" s="73"/>
    </row>
    <row r="16" spans="1:11" x14ac:dyDescent="0.35">
      <c r="B16" s="74"/>
      <c r="C16" s="73"/>
      <c r="D16" s="73"/>
      <c r="E16" s="73"/>
    </row>
    <row r="17" spans="1:5" x14ac:dyDescent="0.35">
      <c r="B17" s="75"/>
      <c r="C17" s="73"/>
      <c r="D17" s="73"/>
      <c r="E17" s="73"/>
    </row>
    <row r="18" spans="1:5" x14ac:dyDescent="0.35">
      <c r="A18" s="73"/>
      <c r="B18" s="74"/>
      <c r="C18" s="73"/>
      <c r="D18" s="73"/>
      <c r="E18" s="73"/>
    </row>
    <row r="19" spans="1:5" x14ac:dyDescent="0.35">
      <c r="B19" s="75"/>
    </row>
  </sheetData>
  <mergeCells count="20">
    <mergeCell ref="A11:B11"/>
    <mergeCell ref="I8:I9"/>
    <mergeCell ref="J8:J9"/>
    <mergeCell ref="A6:K6"/>
    <mergeCell ref="A7:K7"/>
    <mergeCell ref="A8:A9"/>
    <mergeCell ref="B8:B9"/>
    <mergeCell ref="C8:D8"/>
    <mergeCell ref="F8:F9"/>
    <mergeCell ref="G8:G9"/>
    <mergeCell ref="K8:K9"/>
    <mergeCell ref="H8:H9"/>
    <mergeCell ref="A10:K10"/>
    <mergeCell ref="A1:K2"/>
    <mergeCell ref="A3:B3"/>
    <mergeCell ref="A4:B4"/>
    <mergeCell ref="A5:B5"/>
    <mergeCell ref="C5:K5"/>
    <mergeCell ref="C3:K3"/>
    <mergeCell ref="C4:K4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1"/>
  <sheetViews>
    <sheetView view="pageBreakPreview" zoomScale="92" zoomScaleNormal="85" zoomScaleSheetLayoutView="100" workbookViewId="0">
      <selection activeCell="A8" sqref="A8:A9"/>
    </sheetView>
  </sheetViews>
  <sheetFormatPr defaultColWidth="8.90625" defaultRowHeight="15.5" x14ac:dyDescent="0.35"/>
  <cols>
    <col min="1" max="1" width="7.90625" style="66" customWidth="1"/>
    <col min="2" max="2" width="37.36328125" style="66" customWidth="1"/>
    <col min="3" max="3" width="15.36328125" style="66" bestFit="1" customWidth="1"/>
    <col min="4" max="4" width="17.453125" style="66" customWidth="1"/>
    <col min="5" max="6" width="16.90625" style="66" customWidth="1"/>
    <col min="7" max="7" width="11.90625" style="66" customWidth="1"/>
    <col min="8" max="8" width="12.36328125" style="66" customWidth="1"/>
    <col min="9" max="9" width="16.36328125" style="66" customWidth="1"/>
    <col min="10" max="10" width="23" style="66" customWidth="1"/>
    <col min="11" max="16384" width="8.90625" style="66"/>
  </cols>
  <sheetData>
    <row r="1" spans="1:12" x14ac:dyDescent="0.35">
      <c r="A1" s="139" t="s">
        <v>38</v>
      </c>
      <c r="B1" s="122"/>
      <c r="C1" s="122"/>
      <c r="D1" s="122"/>
      <c r="E1" s="122"/>
      <c r="F1" s="122"/>
      <c r="G1" s="122"/>
      <c r="H1" s="122"/>
      <c r="I1" s="122"/>
      <c r="J1" s="123"/>
    </row>
    <row r="2" spans="1:12" x14ac:dyDescent="0.35">
      <c r="A2" s="140"/>
      <c r="B2" s="124"/>
      <c r="C2" s="124"/>
      <c r="D2" s="124"/>
      <c r="E2" s="124"/>
      <c r="F2" s="124"/>
      <c r="G2" s="124"/>
      <c r="H2" s="124"/>
      <c r="I2" s="124"/>
      <c r="J2" s="125"/>
    </row>
    <row r="3" spans="1:12" x14ac:dyDescent="0.35">
      <c r="A3" s="143" t="s">
        <v>33</v>
      </c>
      <c r="B3" s="144"/>
      <c r="C3" s="145" t="s">
        <v>98</v>
      </c>
      <c r="D3" s="146"/>
      <c r="E3" s="146"/>
      <c r="F3" s="146"/>
      <c r="G3" s="146"/>
      <c r="H3" s="146"/>
      <c r="I3" s="146"/>
      <c r="J3" s="146"/>
      <c r="K3" s="146"/>
      <c r="L3" s="147"/>
    </row>
    <row r="4" spans="1:12" x14ac:dyDescent="0.35">
      <c r="A4" s="143" t="s">
        <v>34</v>
      </c>
      <c r="B4" s="144"/>
      <c r="C4" s="148">
        <v>42947</v>
      </c>
      <c r="D4" s="149"/>
      <c r="E4" s="149"/>
      <c r="F4" s="149"/>
      <c r="G4" s="149"/>
      <c r="H4" s="149"/>
      <c r="I4" s="149"/>
      <c r="J4" s="149"/>
      <c r="K4" s="149"/>
      <c r="L4" s="150"/>
    </row>
    <row r="5" spans="1:12" x14ac:dyDescent="0.35">
      <c r="A5" s="143" t="s">
        <v>35</v>
      </c>
      <c r="B5" s="144"/>
      <c r="C5" s="148">
        <v>46267</v>
      </c>
      <c r="D5" s="149"/>
      <c r="E5" s="149"/>
      <c r="F5" s="149"/>
      <c r="G5" s="149"/>
      <c r="H5" s="149"/>
      <c r="I5" s="149"/>
      <c r="J5" s="149"/>
      <c r="K5" s="150"/>
      <c r="L5" s="86"/>
    </row>
    <row r="6" spans="1:12" x14ac:dyDescent="0.35">
      <c r="A6" s="151" t="s">
        <v>95</v>
      </c>
      <c r="B6" s="152"/>
      <c r="C6" s="152"/>
      <c r="D6" s="152"/>
      <c r="E6" s="152"/>
      <c r="F6" s="152"/>
      <c r="G6" s="152"/>
      <c r="H6" s="152"/>
      <c r="I6" s="152"/>
      <c r="J6" s="153"/>
    </row>
    <row r="7" spans="1:12" x14ac:dyDescent="0.35">
      <c r="A7" s="154" t="s">
        <v>11</v>
      </c>
      <c r="B7" s="155"/>
      <c r="C7" s="155"/>
      <c r="D7" s="155"/>
      <c r="E7" s="155"/>
      <c r="F7" s="155"/>
      <c r="G7" s="155"/>
      <c r="H7" s="155"/>
      <c r="I7" s="155"/>
      <c r="J7" s="156"/>
    </row>
    <row r="8" spans="1:12" ht="41" customHeight="1" x14ac:dyDescent="0.35">
      <c r="A8" s="137" t="s">
        <v>103</v>
      </c>
      <c r="B8" s="137" t="s">
        <v>0</v>
      </c>
      <c r="C8" s="157" t="s">
        <v>1</v>
      </c>
      <c r="D8" s="158"/>
      <c r="E8" s="68" t="s">
        <v>2</v>
      </c>
      <c r="F8" s="137" t="s">
        <v>94</v>
      </c>
      <c r="G8" s="137" t="s">
        <v>40</v>
      </c>
      <c r="H8" s="137" t="s">
        <v>3</v>
      </c>
      <c r="I8" s="137" t="s">
        <v>4</v>
      </c>
      <c r="J8" s="137" t="s">
        <v>20</v>
      </c>
    </row>
    <row r="9" spans="1:12" ht="30" x14ac:dyDescent="0.35">
      <c r="A9" s="138"/>
      <c r="B9" s="138"/>
      <c r="C9" s="68" t="s">
        <v>6</v>
      </c>
      <c r="D9" s="68" t="s">
        <v>7</v>
      </c>
      <c r="E9" s="68" t="s">
        <v>8</v>
      </c>
      <c r="F9" s="138"/>
      <c r="G9" s="138"/>
      <c r="H9" s="138"/>
      <c r="I9" s="138"/>
      <c r="J9" s="138"/>
    </row>
    <row r="10" spans="1:12" x14ac:dyDescent="0.35">
      <c r="A10" s="134" t="s">
        <v>66</v>
      </c>
      <c r="B10" s="141"/>
      <c r="C10" s="141"/>
      <c r="D10" s="141"/>
      <c r="E10" s="141"/>
      <c r="F10" s="141"/>
      <c r="G10" s="141"/>
      <c r="H10" s="141"/>
      <c r="I10" s="141"/>
      <c r="J10" s="142"/>
    </row>
    <row r="11" spans="1:12" x14ac:dyDescent="0.35">
      <c r="A11" s="69"/>
      <c r="B11" s="69" t="s">
        <v>9</v>
      </c>
      <c r="C11" s="69"/>
      <c r="D11" s="79"/>
      <c r="E11" s="79"/>
      <c r="F11" s="79"/>
      <c r="G11" s="79"/>
      <c r="H11" s="79"/>
      <c r="I11" s="87"/>
      <c r="J11" s="69"/>
    </row>
  </sheetData>
  <mergeCells count="18">
    <mergeCell ref="A10:J10"/>
    <mergeCell ref="A3:B3"/>
    <mergeCell ref="C3:L3"/>
    <mergeCell ref="A4:B4"/>
    <mergeCell ref="C4:L4"/>
    <mergeCell ref="A5:B5"/>
    <mergeCell ref="C5:K5"/>
    <mergeCell ref="A6:J6"/>
    <mergeCell ref="A7:J7"/>
    <mergeCell ref="A8:A9"/>
    <mergeCell ref="B8:B9"/>
    <mergeCell ref="C8:D8"/>
    <mergeCell ref="F8:F9"/>
    <mergeCell ref="G8:G9"/>
    <mergeCell ref="H8:H9"/>
    <mergeCell ref="I8:I9"/>
    <mergeCell ref="J8:J9"/>
    <mergeCell ref="A1:J2"/>
  </mergeCells>
  <pageMargins left="0.70866141732283472" right="0.70866141732283472" top="0.74803149606299213" bottom="0.74803149606299213" header="0.31496062992125984" footer="0.31496062992125984"/>
  <pageSetup paperSize="5" scale="91" orientation="landscape" verticalDpi="1200" r:id="rId1"/>
  <rowBreaks count="1" manualBreakCount="1">
    <brk id="2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5"/>
  <sheetViews>
    <sheetView view="pageBreakPreview" zoomScaleNormal="85" zoomScaleSheetLayoutView="100" workbookViewId="0">
      <selection activeCell="A7" sqref="A7:J7"/>
    </sheetView>
  </sheetViews>
  <sheetFormatPr defaultColWidth="8.90625" defaultRowHeight="15.5" x14ac:dyDescent="0.35"/>
  <cols>
    <col min="1" max="1" width="7.90625" style="2" customWidth="1"/>
    <col min="2" max="2" width="37.36328125" style="2" customWidth="1"/>
    <col min="3" max="3" width="15.36328125" style="2" bestFit="1" customWidth="1"/>
    <col min="4" max="4" width="17.453125" style="2" customWidth="1"/>
    <col min="5" max="6" width="16.90625" style="2" customWidth="1"/>
    <col min="7" max="7" width="11.90625" style="2" customWidth="1"/>
    <col min="8" max="8" width="12.36328125" style="2" customWidth="1"/>
    <col min="9" max="9" width="16.36328125" style="2" customWidth="1"/>
    <col min="10" max="10" width="23" style="2" customWidth="1"/>
    <col min="11" max="16384" width="8.90625" style="2"/>
  </cols>
  <sheetData>
    <row r="1" spans="1:12" x14ac:dyDescent="0.35">
      <c r="A1" s="139" t="s">
        <v>41</v>
      </c>
      <c r="B1" s="122"/>
      <c r="C1" s="122"/>
      <c r="D1" s="122"/>
      <c r="E1" s="122"/>
      <c r="F1" s="122"/>
      <c r="G1" s="122"/>
      <c r="H1" s="122"/>
      <c r="I1" s="122"/>
      <c r="J1" s="122"/>
      <c r="K1" s="66"/>
      <c r="L1" s="66"/>
    </row>
    <row r="2" spans="1:12" x14ac:dyDescent="0.35">
      <c r="A2" s="140"/>
      <c r="B2" s="124"/>
      <c r="C2" s="124"/>
      <c r="D2" s="124"/>
      <c r="E2" s="124"/>
      <c r="F2" s="124"/>
      <c r="G2" s="124"/>
      <c r="H2" s="124"/>
      <c r="I2" s="124"/>
      <c r="J2" s="124"/>
      <c r="K2" s="99"/>
      <c r="L2" s="98"/>
    </row>
    <row r="3" spans="1:12" x14ac:dyDescent="0.35">
      <c r="A3" s="143" t="s">
        <v>33</v>
      </c>
      <c r="B3" s="144"/>
      <c r="C3" s="145" t="s">
        <v>98</v>
      </c>
      <c r="D3" s="146"/>
      <c r="E3" s="146"/>
      <c r="F3" s="146"/>
      <c r="G3" s="146"/>
      <c r="H3" s="146"/>
      <c r="I3" s="146"/>
      <c r="J3" s="146"/>
      <c r="K3" s="146"/>
      <c r="L3" s="147"/>
    </row>
    <row r="4" spans="1:12" x14ac:dyDescent="0.35">
      <c r="A4" s="143" t="s">
        <v>34</v>
      </c>
      <c r="B4" s="144"/>
      <c r="C4" s="148">
        <v>42947</v>
      </c>
      <c r="D4" s="149"/>
      <c r="E4" s="149"/>
      <c r="F4" s="149"/>
      <c r="G4" s="149"/>
      <c r="H4" s="149"/>
      <c r="I4" s="149"/>
      <c r="J4" s="149"/>
      <c r="K4" s="149"/>
      <c r="L4" s="150"/>
    </row>
    <row r="5" spans="1:12" x14ac:dyDescent="0.35">
      <c r="A5" s="143" t="s">
        <v>35</v>
      </c>
      <c r="B5" s="144"/>
      <c r="C5" s="148">
        <v>46267</v>
      </c>
      <c r="D5" s="149"/>
      <c r="E5" s="149"/>
      <c r="F5" s="149"/>
      <c r="G5" s="149"/>
      <c r="H5" s="149"/>
      <c r="I5" s="149"/>
      <c r="J5" s="149"/>
      <c r="K5" s="149"/>
      <c r="L5" s="150"/>
    </row>
    <row r="6" spans="1:12" x14ac:dyDescent="0.35">
      <c r="A6" s="151" t="s">
        <v>39</v>
      </c>
      <c r="B6" s="152"/>
      <c r="C6" s="152"/>
      <c r="D6" s="152"/>
      <c r="E6" s="152"/>
      <c r="F6" s="152"/>
      <c r="G6" s="152"/>
      <c r="H6" s="152"/>
      <c r="I6" s="152"/>
      <c r="J6" s="153"/>
      <c r="K6" s="66"/>
      <c r="L6" s="66"/>
    </row>
    <row r="7" spans="1:12" x14ac:dyDescent="0.35">
      <c r="A7" s="154" t="s">
        <v>11</v>
      </c>
      <c r="B7" s="155"/>
      <c r="C7" s="155"/>
      <c r="D7" s="155"/>
      <c r="E7" s="155"/>
      <c r="F7" s="155"/>
      <c r="G7" s="155"/>
      <c r="H7" s="155"/>
      <c r="I7" s="155"/>
      <c r="J7" s="156"/>
      <c r="K7" s="66"/>
      <c r="L7" s="66"/>
    </row>
    <row r="8" spans="1:12" ht="41" customHeight="1" x14ac:dyDescent="0.35">
      <c r="A8" s="137" t="s">
        <v>103</v>
      </c>
      <c r="B8" s="137" t="s">
        <v>0</v>
      </c>
      <c r="C8" s="157" t="s">
        <v>1</v>
      </c>
      <c r="D8" s="158"/>
      <c r="E8" s="68" t="s">
        <v>2</v>
      </c>
      <c r="F8" s="137" t="s">
        <v>94</v>
      </c>
      <c r="G8" s="137" t="s">
        <v>40</v>
      </c>
      <c r="H8" s="137" t="s">
        <v>3</v>
      </c>
      <c r="I8" s="137" t="s">
        <v>4</v>
      </c>
      <c r="J8" s="137" t="s">
        <v>20</v>
      </c>
      <c r="K8" s="66"/>
      <c r="L8" s="66"/>
    </row>
    <row r="9" spans="1:12" ht="30" x14ac:dyDescent="0.35">
      <c r="A9" s="138"/>
      <c r="B9" s="138"/>
      <c r="C9" s="68" t="s">
        <v>6</v>
      </c>
      <c r="D9" s="68" t="s">
        <v>7</v>
      </c>
      <c r="E9" s="68" t="s">
        <v>8</v>
      </c>
      <c r="F9" s="138"/>
      <c r="G9" s="138"/>
      <c r="H9" s="138"/>
      <c r="I9" s="138"/>
      <c r="J9" s="138"/>
      <c r="K9" s="66"/>
      <c r="L9" s="66"/>
    </row>
    <row r="10" spans="1:12" x14ac:dyDescent="0.35">
      <c r="A10" s="134" t="s">
        <v>66</v>
      </c>
      <c r="B10" s="141"/>
      <c r="C10" s="141"/>
      <c r="D10" s="141"/>
      <c r="E10" s="141"/>
      <c r="F10" s="141"/>
      <c r="G10" s="141"/>
      <c r="H10" s="141"/>
      <c r="I10" s="141"/>
      <c r="J10" s="142"/>
      <c r="K10" s="66"/>
      <c r="L10" s="66"/>
    </row>
    <row r="11" spans="1:12" x14ac:dyDescent="0.35">
      <c r="A11" s="159" t="s">
        <v>30</v>
      </c>
      <c r="B11" s="160"/>
      <c r="C11" s="161"/>
      <c r="D11" s="79"/>
      <c r="E11" s="79"/>
      <c r="F11" s="79"/>
      <c r="G11" s="79"/>
      <c r="H11" s="79"/>
      <c r="I11" s="87"/>
      <c r="J11" s="69"/>
      <c r="K11" s="66"/>
      <c r="L11" s="66"/>
    </row>
    <row r="15" spans="1:12" x14ac:dyDescent="0.35">
      <c r="C15" s="44"/>
    </row>
  </sheetData>
  <mergeCells count="19">
    <mergeCell ref="A1:J2"/>
    <mergeCell ref="A6:J6"/>
    <mergeCell ref="A7:J7"/>
    <mergeCell ref="A8:A9"/>
    <mergeCell ref="B8:B9"/>
    <mergeCell ref="C8:D8"/>
    <mergeCell ref="G8:G9"/>
    <mergeCell ref="H8:H9"/>
    <mergeCell ref="A3:B3"/>
    <mergeCell ref="A4:B4"/>
    <mergeCell ref="A5:B5"/>
    <mergeCell ref="C3:L3"/>
    <mergeCell ref="C4:L4"/>
    <mergeCell ref="C5:L5"/>
    <mergeCell ref="I8:I9"/>
    <mergeCell ref="F8:F9"/>
    <mergeCell ref="A11:C11"/>
    <mergeCell ref="A10:J10"/>
    <mergeCell ref="J8:J9"/>
  </mergeCells>
  <pageMargins left="0.70866141732283472" right="0.70866141732283472" top="0.74803149606299213" bottom="0.74803149606299213" header="0.31496062992125984" footer="0.31496062992125984"/>
  <pageSetup paperSize="5" scale="91" orientation="landscape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Z16"/>
  <sheetViews>
    <sheetView view="pageBreakPreview" zoomScaleNormal="70" zoomScaleSheetLayoutView="100" workbookViewId="0">
      <selection activeCell="C4" sqref="C4:L4"/>
    </sheetView>
  </sheetViews>
  <sheetFormatPr defaultColWidth="8.90625" defaultRowHeight="15.5" x14ac:dyDescent="0.35"/>
  <cols>
    <col min="1" max="1" width="8.36328125" style="2" customWidth="1"/>
    <col min="2" max="2" width="24" style="2" customWidth="1"/>
    <col min="3" max="3" width="26.90625" style="2" customWidth="1"/>
    <col min="4" max="4" width="15.36328125" style="2" bestFit="1" customWidth="1"/>
    <col min="5" max="5" width="17.453125" style="2" customWidth="1"/>
    <col min="6" max="6" width="15.54296875" style="2" customWidth="1"/>
    <col min="7" max="7" width="14.54296875" style="2" customWidth="1"/>
    <col min="8" max="8" width="13.6328125" style="2" customWidth="1"/>
    <col min="9" max="9" width="21.90625" style="2" customWidth="1"/>
    <col min="10" max="10" width="20.90625" style="2" customWidth="1"/>
    <col min="11" max="11" width="11.453125" style="2" hidden="1" customWidth="1"/>
    <col min="12" max="31" width="9.08984375" style="2" hidden="1" customWidth="1"/>
    <col min="32" max="32" width="44.90625" style="2" hidden="1" customWidth="1"/>
    <col min="33" max="33" width="9.08984375" style="2" hidden="1" customWidth="1"/>
    <col min="34" max="34" width="13.453125" style="2" hidden="1" customWidth="1"/>
    <col min="35" max="36" width="9.08984375" style="2" hidden="1" customWidth="1"/>
    <col min="37" max="37" width="6.453125" style="2" hidden="1" customWidth="1"/>
    <col min="38" max="38" width="13.08984375" style="2" customWidth="1"/>
    <col min="39" max="39" width="12.08984375" style="2" customWidth="1"/>
    <col min="40" max="40" width="10.36328125" style="2" customWidth="1"/>
    <col min="41" max="41" width="13" style="2" customWidth="1"/>
    <col min="42" max="42" width="12.36328125" style="2" customWidth="1"/>
    <col min="43" max="16384" width="8.90625" style="2"/>
  </cols>
  <sheetData>
    <row r="1" spans="1:52" x14ac:dyDescent="0.35">
      <c r="A1" s="118" t="s">
        <v>67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52" x14ac:dyDescent="0.35">
      <c r="A2" s="176"/>
      <c r="B2" s="176"/>
      <c r="C2" s="176"/>
      <c r="D2" s="176"/>
      <c r="E2" s="176"/>
      <c r="F2" s="176"/>
      <c r="G2" s="176"/>
      <c r="H2" s="176"/>
      <c r="I2" s="176"/>
      <c r="J2" s="176"/>
    </row>
    <row r="3" spans="1:52" x14ac:dyDescent="0.35">
      <c r="A3" s="178" t="s">
        <v>33</v>
      </c>
      <c r="B3" s="178"/>
      <c r="C3" s="180" t="s">
        <v>98</v>
      </c>
      <c r="D3" s="180"/>
      <c r="E3" s="180"/>
      <c r="F3" s="180"/>
      <c r="G3" s="180"/>
      <c r="H3" s="180"/>
      <c r="I3" s="180"/>
      <c r="J3" s="180"/>
      <c r="K3" s="180"/>
      <c r="L3" s="180"/>
    </row>
    <row r="4" spans="1:52" ht="32.4" customHeight="1" x14ac:dyDescent="0.35">
      <c r="A4" s="179" t="s">
        <v>34</v>
      </c>
      <c r="B4" s="179"/>
      <c r="C4" s="181">
        <v>42947</v>
      </c>
      <c r="D4" s="180"/>
      <c r="E4" s="180"/>
      <c r="F4" s="180"/>
      <c r="G4" s="180"/>
      <c r="H4" s="180"/>
      <c r="I4" s="180"/>
      <c r="J4" s="180"/>
      <c r="K4" s="180"/>
      <c r="L4" s="180"/>
    </row>
    <row r="5" spans="1:52" x14ac:dyDescent="0.35">
      <c r="A5" s="178" t="s">
        <v>35</v>
      </c>
      <c r="B5" s="178"/>
      <c r="C5" s="181">
        <v>46267</v>
      </c>
      <c r="D5" s="181"/>
      <c r="E5" s="181"/>
      <c r="F5" s="181"/>
      <c r="G5" s="181"/>
      <c r="H5" s="181"/>
      <c r="I5" s="181"/>
      <c r="J5" s="181"/>
      <c r="K5" s="181"/>
      <c r="L5" s="181"/>
    </row>
    <row r="6" spans="1:52" x14ac:dyDescent="0.35">
      <c r="A6" s="170" t="s">
        <v>42</v>
      </c>
      <c r="B6" s="170"/>
      <c r="C6" s="170"/>
      <c r="D6" s="170"/>
      <c r="E6" s="170"/>
      <c r="F6" s="170"/>
      <c r="G6" s="170"/>
      <c r="H6" s="170"/>
      <c r="I6" s="170"/>
      <c r="J6" s="170"/>
    </row>
    <row r="7" spans="1:52" x14ac:dyDescent="0.35">
      <c r="A7" s="171" t="s">
        <v>11</v>
      </c>
      <c r="B7" s="171"/>
      <c r="C7" s="171"/>
      <c r="D7" s="171"/>
      <c r="E7" s="171"/>
      <c r="F7" s="171"/>
      <c r="G7" s="171"/>
      <c r="H7" s="171"/>
      <c r="I7" s="171"/>
      <c r="J7" s="171"/>
    </row>
    <row r="8" spans="1:52" ht="15" customHeight="1" x14ac:dyDescent="0.35">
      <c r="A8" s="172" t="s">
        <v>103</v>
      </c>
      <c r="B8" s="172" t="s">
        <v>43</v>
      </c>
      <c r="C8" s="172" t="s">
        <v>44</v>
      </c>
      <c r="D8" s="174" t="s">
        <v>1</v>
      </c>
      <c r="E8" s="175"/>
      <c r="F8" s="17" t="s">
        <v>2</v>
      </c>
      <c r="G8" s="172" t="s">
        <v>40</v>
      </c>
      <c r="H8" s="172" t="s">
        <v>4</v>
      </c>
      <c r="I8" s="172" t="s">
        <v>3</v>
      </c>
      <c r="J8" s="172" t="s">
        <v>20</v>
      </c>
      <c r="K8" s="18"/>
      <c r="L8" s="162" t="s">
        <v>45</v>
      </c>
      <c r="M8" s="163"/>
      <c r="N8" s="163"/>
      <c r="O8" s="163"/>
      <c r="P8" s="164"/>
      <c r="Q8" s="162" t="s">
        <v>46</v>
      </c>
      <c r="R8" s="163"/>
      <c r="S8" s="163"/>
      <c r="T8" s="164"/>
      <c r="U8" s="19"/>
      <c r="V8" s="162" t="s">
        <v>47</v>
      </c>
      <c r="W8" s="163"/>
      <c r="X8" s="163"/>
      <c r="Y8" s="163"/>
      <c r="Z8" s="163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60" x14ac:dyDescent="0.35">
      <c r="A9" s="173"/>
      <c r="B9" s="173"/>
      <c r="C9" s="173"/>
      <c r="D9" s="6" t="s">
        <v>6</v>
      </c>
      <c r="E9" s="6" t="s">
        <v>7</v>
      </c>
      <c r="F9" s="6" t="s">
        <v>8</v>
      </c>
      <c r="G9" s="173"/>
      <c r="H9" s="173"/>
      <c r="I9" s="173"/>
      <c r="J9" s="173"/>
      <c r="K9" s="20" t="s">
        <v>48</v>
      </c>
      <c r="L9" s="20" t="s">
        <v>49</v>
      </c>
      <c r="M9" s="20" t="s">
        <v>50</v>
      </c>
      <c r="N9" s="20" t="s">
        <v>51</v>
      </c>
      <c r="O9" s="20" t="s">
        <v>52</v>
      </c>
      <c r="P9" s="20" t="s">
        <v>30</v>
      </c>
      <c r="Q9" s="20" t="s">
        <v>49</v>
      </c>
      <c r="R9" s="20" t="s">
        <v>50</v>
      </c>
      <c r="S9" s="20" t="s">
        <v>51</v>
      </c>
      <c r="T9" s="20" t="s">
        <v>30</v>
      </c>
      <c r="U9" s="20" t="s">
        <v>53</v>
      </c>
      <c r="V9" s="20" t="s">
        <v>54</v>
      </c>
      <c r="W9" s="20" t="s">
        <v>55</v>
      </c>
      <c r="X9" s="20" t="s">
        <v>56</v>
      </c>
      <c r="Y9" s="20" t="s">
        <v>57</v>
      </c>
      <c r="Z9" s="20" t="s">
        <v>58</v>
      </c>
      <c r="AA9" s="20" t="s">
        <v>59</v>
      </c>
      <c r="AB9" s="20" t="s">
        <v>60</v>
      </c>
      <c r="AC9" s="20" t="s">
        <v>61</v>
      </c>
      <c r="AD9" s="20" t="s">
        <v>62</v>
      </c>
      <c r="AE9" s="20" t="s">
        <v>63</v>
      </c>
      <c r="AF9" s="20" t="s">
        <v>64</v>
      </c>
      <c r="AG9" s="1" t="s">
        <v>65</v>
      </c>
      <c r="AH9" s="1"/>
      <c r="AI9" s="1"/>
      <c r="AJ9" s="1"/>
      <c r="AK9" s="1"/>
      <c r="AL9" s="35"/>
      <c r="AM9" s="35"/>
      <c r="AN9" s="36"/>
      <c r="AO9" s="35"/>
      <c r="AP9" s="35"/>
      <c r="AQ9" s="37"/>
      <c r="AR9" s="38"/>
      <c r="AS9" s="38"/>
      <c r="AT9" s="39"/>
      <c r="AU9" s="1"/>
      <c r="AV9" s="1"/>
      <c r="AW9" s="1"/>
      <c r="AX9" s="1"/>
      <c r="AY9" s="1"/>
      <c r="AZ9" s="1"/>
    </row>
    <row r="10" spans="1:52" x14ac:dyDescent="0.35">
      <c r="A10" s="165" t="s">
        <v>66</v>
      </c>
      <c r="B10" s="166"/>
      <c r="C10" s="166"/>
      <c r="D10" s="166"/>
      <c r="E10" s="166"/>
      <c r="F10" s="166"/>
      <c r="G10" s="166"/>
      <c r="H10" s="166"/>
      <c r="I10" s="166"/>
      <c r="J10" s="167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1"/>
      <c r="AH10" s="1"/>
      <c r="AI10" s="1"/>
      <c r="AJ10" s="1"/>
      <c r="AK10" s="1"/>
      <c r="AL10" s="35"/>
      <c r="AM10" s="35"/>
      <c r="AN10" s="36"/>
      <c r="AO10" s="35"/>
      <c r="AP10" s="35"/>
      <c r="AQ10" s="37"/>
      <c r="AR10" s="38"/>
      <c r="AS10" s="38"/>
      <c r="AT10" s="39"/>
      <c r="AU10" s="1"/>
      <c r="AV10" s="1"/>
      <c r="AW10" s="1"/>
      <c r="AX10" s="1"/>
      <c r="AY10" s="1"/>
      <c r="AZ10" s="1"/>
    </row>
    <row r="11" spans="1:52" x14ac:dyDescent="0.35">
      <c r="A11" s="168" t="s">
        <v>30</v>
      </c>
      <c r="B11" s="168"/>
      <c r="C11" s="169"/>
      <c r="D11" s="169"/>
      <c r="E11" s="13">
        <f>SUM(E10:E10)</f>
        <v>0</v>
      </c>
      <c r="F11" s="32">
        <f>+F10</f>
        <v>0</v>
      </c>
      <c r="G11" s="32">
        <f>+G10</f>
        <v>0</v>
      </c>
      <c r="H11" s="32">
        <f>+H10</f>
        <v>0</v>
      </c>
      <c r="I11" s="32">
        <f>+I10</f>
        <v>0</v>
      </c>
      <c r="J11" s="41"/>
      <c r="K11" s="33"/>
      <c r="L11" s="34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x14ac:dyDescent="0.35">
      <c r="A12" s="1"/>
      <c r="B12" s="1"/>
      <c r="C12" s="1"/>
      <c r="D12" s="1"/>
      <c r="E12" s="1"/>
      <c r="F12" s="1"/>
      <c r="G12" s="1"/>
      <c r="H12" s="1"/>
      <c r="I12" s="1"/>
      <c r="J12" s="5"/>
      <c r="K12" s="3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x14ac:dyDescent="0.35">
      <c r="A13" s="1"/>
      <c r="B13" s="1"/>
      <c r="C13" s="177"/>
      <c r="D13" s="177"/>
      <c r="E13" s="177"/>
      <c r="F13" s="177"/>
      <c r="G13" s="177"/>
      <c r="H13" s="177"/>
      <c r="I13" s="177"/>
      <c r="J13" s="177"/>
      <c r="K13" s="3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x14ac:dyDescent="0.35">
      <c r="A14" s="1"/>
      <c r="B14" s="1"/>
      <c r="C14" s="177"/>
      <c r="D14" s="177"/>
      <c r="E14" s="177"/>
      <c r="F14" s="177"/>
      <c r="G14" s="177"/>
      <c r="H14" s="177"/>
      <c r="I14" s="177"/>
      <c r="J14" s="177"/>
      <c r="K14" s="3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x14ac:dyDescent="0.35">
      <c r="A15" s="1"/>
      <c r="B15" s="1"/>
      <c r="C15" s="177"/>
      <c r="D15" s="177"/>
      <c r="E15" s="177"/>
      <c r="F15" s="177"/>
      <c r="G15" s="177"/>
      <c r="H15" s="177"/>
      <c r="I15" s="177"/>
      <c r="J15" s="177"/>
      <c r="K15" s="3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x14ac:dyDescent="0.35">
      <c r="A16" s="1"/>
      <c r="B16" s="1"/>
      <c r="C16" s="177"/>
      <c r="D16" s="177"/>
      <c r="E16" s="177"/>
      <c r="F16" s="177"/>
      <c r="G16" s="177"/>
      <c r="H16" s="177"/>
      <c r="I16" s="177"/>
      <c r="J16" s="177"/>
      <c r="K16" s="3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</sheetData>
  <mergeCells count="23">
    <mergeCell ref="A1:J2"/>
    <mergeCell ref="C13:J16"/>
    <mergeCell ref="I8:I9"/>
    <mergeCell ref="J8:J9"/>
    <mergeCell ref="L8:P8"/>
    <mergeCell ref="A3:B3"/>
    <mergeCell ref="A4:B4"/>
    <mergeCell ref="A5:B5"/>
    <mergeCell ref="C3:L3"/>
    <mergeCell ref="C4:L4"/>
    <mergeCell ref="C5:L5"/>
    <mergeCell ref="Q8:T8"/>
    <mergeCell ref="A10:J10"/>
    <mergeCell ref="V8:Z8"/>
    <mergeCell ref="A11:D11"/>
    <mergeCell ref="A6:J6"/>
    <mergeCell ref="A7:J7"/>
    <mergeCell ref="A8:A9"/>
    <mergeCell ref="B8:B9"/>
    <mergeCell ref="C8:C9"/>
    <mergeCell ref="D8:E8"/>
    <mergeCell ref="G8:G9"/>
    <mergeCell ref="H8:H9"/>
  </mergeCells>
  <pageMargins left="0.70866141732283472" right="0.70866141732283472" top="0.74803149606299213" bottom="0.74803149606299213" header="0.31496062992125984" footer="0.31496062992125984"/>
  <pageSetup paperSize="5" scale="89" orientation="landscape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Y14"/>
  <sheetViews>
    <sheetView view="pageBreakPreview" zoomScale="90" zoomScaleNormal="85" zoomScaleSheetLayoutView="88" workbookViewId="0">
      <selection sqref="A1:I2"/>
    </sheetView>
  </sheetViews>
  <sheetFormatPr defaultColWidth="9.08984375" defaultRowHeight="15.5" x14ac:dyDescent="0.35"/>
  <cols>
    <col min="1" max="1" width="7" style="1" customWidth="1"/>
    <col min="2" max="2" width="26.54296875" style="1" customWidth="1"/>
    <col min="3" max="3" width="16.08984375" style="1" customWidth="1"/>
    <col min="4" max="4" width="17.453125" style="1" customWidth="1"/>
    <col min="5" max="5" width="20.54296875" style="1" customWidth="1"/>
    <col min="6" max="6" width="14.54296875" style="1" customWidth="1"/>
    <col min="7" max="7" width="20.6328125" style="1" customWidth="1"/>
    <col min="8" max="8" width="17.453125" style="1" customWidth="1"/>
    <col min="9" max="9" width="36.453125" style="5" customWidth="1"/>
    <col min="10" max="10" width="18.08984375" style="33" customWidth="1"/>
    <col min="11" max="14" width="9.08984375" style="1" customWidth="1"/>
    <col min="15" max="15" width="16.453125" style="1" customWidth="1"/>
    <col min="16" max="25" width="9.08984375" style="1" customWidth="1"/>
    <col min="26" max="26" width="19.36328125" style="1" customWidth="1"/>
    <col min="27" max="30" width="9.08984375" style="1" customWidth="1"/>
    <col min="31" max="31" width="78.453125" style="1" customWidth="1"/>
    <col min="32" max="32" width="42.453125" style="1" customWidth="1"/>
    <col min="33" max="35" width="9.08984375" style="1" customWidth="1"/>
    <col min="36" max="36" width="8.90625" style="1" customWidth="1"/>
    <col min="37" max="37" width="12.54296875" style="1" bestFit="1" customWidth="1"/>
    <col min="38" max="38" width="10" style="1" bestFit="1" customWidth="1"/>
    <col min="39" max="39" width="9.08984375" style="1"/>
    <col min="40" max="40" width="9.6328125" style="1" bestFit="1" customWidth="1"/>
    <col min="41" max="41" width="10" style="1" bestFit="1" customWidth="1"/>
    <col min="42" max="42" width="10" style="1" customWidth="1"/>
    <col min="43" max="16384" width="9.08984375" style="1"/>
  </cols>
  <sheetData>
    <row r="1" spans="1:51" x14ac:dyDescent="0.35">
      <c r="A1" s="186" t="s">
        <v>74</v>
      </c>
      <c r="B1" s="186"/>
      <c r="C1" s="186"/>
      <c r="D1" s="186"/>
      <c r="E1" s="186"/>
      <c r="F1" s="186"/>
      <c r="G1" s="186"/>
      <c r="H1" s="186"/>
      <c r="I1" s="186"/>
      <c r="J1" s="1"/>
      <c r="M1" s="14"/>
    </row>
    <row r="2" spans="1:51" x14ac:dyDescent="0.35">
      <c r="A2" s="186"/>
      <c r="B2" s="186"/>
      <c r="C2" s="186"/>
      <c r="D2" s="186"/>
      <c r="E2" s="186"/>
      <c r="F2" s="186"/>
      <c r="G2" s="186"/>
      <c r="H2" s="186"/>
      <c r="I2" s="186"/>
      <c r="J2" s="1"/>
    </row>
    <row r="3" spans="1:51" ht="15.65" customHeight="1" x14ac:dyDescent="0.35">
      <c r="A3" s="185" t="s">
        <v>33</v>
      </c>
      <c r="B3" s="185"/>
      <c r="C3" s="180" t="s">
        <v>98</v>
      </c>
      <c r="D3" s="180"/>
      <c r="E3" s="180"/>
      <c r="F3" s="180"/>
      <c r="G3" s="180"/>
      <c r="H3" s="180"/>
      <c r="I3" s="180"/>
      <c r="J3" s="180"/>
      <c r="K3" s="180"/>
      <c r="L3" s="180"/>
    </row>
    <row r="4" spans="1:51" ht="29" customHeight="1" x14ac:dyDescent="0.35">
      <c r="A4" s="185" t="s">
        <v>34</v>
      </c>
      <c r="B4" s="185"/>
      <c r="C4" s="181">
        <v>42947</v>
      </c>
      <c r="D4" s="180"/>
      <c r="E4" s="180"/>
      <c r="F4" s="180"/>
      <c r="G4" s="180"/>
      <c r="H4" s="180"/>
      <c r="I4" s="180"/>
      <c r="J4" s="180"/>
      <c r="K4" s="180"/>
      <c r="L4" s="180"/>
    </row>
    <row r="5" spans="1:51" ht="15.65" customHeight="1" x14ac:dyDescent="0.35">
      <c r="A5" s="185" t="s">
        <v>35</v>
      </c>
      <c r="B5" s="185"/>
      <c r="C5" s="181">
        <v>46267</v>
      </c>
      <c r="D5" s="181"/>
      <c r="E5" s="181"/>
      <c r="F5" s="181"/>
      <c r="G5" s="181"/>
      <c r="H5" s="181"/>
      <c r="I5" s="181"/>
      <c r="J5" s="181"/>
      <c r="K5" s="181"/>
      <c r="L5" s="181"/>
      <c r="Z5" s="15"/>
      <c r="AA5" s="16"/>
      <c r="AB5" s="16"/>
      <c r="AC5" s="16"/>
      <c r="AD5" s="16"/>
      <c r="AE5" s="16"/>
    </row>
    <row r="6" spans="1:51" x14ac:dyDescent="0.35">
      <c r="A6" s="183" t="s">
        <v>68</v>
      </c>
      <c r="B6" s="183"/>
      <c r="C6" s="183"/>
      <c r="D6" s="183"/>
      <c r="E6" s="183"/>
      <c r="F6" s="183"/>
      <c r="G6" s="183"/>
      <c r="H6" s="183"/>
      <c r="I6" s="183"/>
      <c r="J6" s="1"/>
    </row>
    <row r="7" spans="1:51" x14ac:dyDescent="0.35">
      <c r="A7" s="184"/>
      <c r="B7" s="184"/>
      <c r="C7" s="184"/>
      <c r="D7" s="184"/>
      <c r="E7" s="184"/>
      <c r="F7" s="184"/>
      <c r="G7" s="184"/>
      <c r="H7" s="184"/>
      <c r="I7" s="184"/>
      <c r="J7" s="1"/>
    </row>
    <row r="8" spans="1:51" ht="41" customHeight="1" x14ac:dyDescent="0.35">
      <c r="A8" s="185" t="s">
        <v>103</v>
      </c>
      <c r="B8" s="185" t="s">
        <v>44</v>
      </c>
      <c r="C8" s="185" t="s">
        <v>1</v>
      </c>
      <c r="D8" s="185"/>
      <c r="E8" s="53" t="s">
        <v>2</v>
      </c>
      <c r="F8" s="185" t="s">
        <v>40</v>
      </c>
      <c r="G8" s="185" t="s">
        <v>4</v>
      </c>
      <c r="H8" s="185" t="s">
        <v>69</v>
      </c>
      <c r="I8" s="185" t="s">
        <v>20</v>
      </c>
      <c r="J8" s="18"/>
      <c r="K8" s="162" t="s">
        <v>45</v>
      </c>
      <c r="L8" s="163"/>
      <c r="M8" s="163"/>
      <c r="N8" s="163"/>
      <c r="O8" s="164"/>
      <c r="P8" s="162" t="s">
        <v>46</v>
      </c>
      <c r="Q8" s="163"/>
      <c r="R8" s="163"/>
      <c r="S8" s="164"/>
      <c r="T8" s="19"/>
      <c r="U8" s="162" t="s">
        <v>47</v>
      </c>
      <c r="V8" s="163"/>
      <c r="W8" s="163"/>
      <c r="X8" s="163"/>
      <c r="Y8" s="163"/>
      <c r="AK8" s="1" t="s">
        <v>70</v>
      </c>
    </row>
    <row r="9" spans="1:51" ht="29.4" customHeight="1" x14ac:dyDescent="0.3">
      <c r="A9" s="185"/>
      <c r="B9" s="185"/>
      <c r="C9" s="53" t="s">
        <v>6</v>
      </c>
      <c r="D9" s="53" t="s">
        <v>7</v>
      </c>
      <c r="E9" s="53" t="s">
        <v>8</v>
      </c>
      <c r="F9" s="185"/>
      <c r="G9" s="185"/>
      <c r="H9" s="185"/>
      <c r="I9" s="185"/>
      <c r="J9" s="45" t="s">
        <v>48</v>
      </c>
      <c r="K9" s="20" t="s">
        <v>49</v>
      </c>
      <c r="L9" s="20" t="s">
        <v>50</v>
      </c>
      <c r="M9" s="20" t="s">
        <v>51</v>
      </c>
      <c r="N9" s="20" t="s">
        <v>52</v>
      </c>
      <c r="O9" s="20" t="s">
        <v>30</v>
      </c>
      <c r="P9" s="20" t="s">
        <v>49</v>
      </c>
      <c r="Q9" s="20" t="s">
        <v>50</v>
      </c>
      <c r="R9" s="20" t="s">
        <v>51</v>
      </c>
      <c r="S9" s="20" t="s">
        <v>30</v>
      </c>
      <c r="T9" s="20" t="s">
        <v>53</v>
      </c>
      <c r="U9" s="20" t="s">
        <v>54</v>
      </c>
      <c r="V9" s="20" t="s">
        <v>55</v>
      </c>
      <c r="W9" s="20" t="s">
        <v>56</v>
      </c>
      <c r="X9" s="20" t="s">
        <v>57</v>
      </c>
      <c r="Y9" s="20" t="s">
        <v>58</v>
      </c>
      <c r="Z9" s="20" t="s">
        <v>59</v>
      </c>
      <c r="AA9" s="20" t="s">
        <v>60</v>
      </c>
      <c r="AB9" s="20" t="s">
        <v>61</v>
      </c>
      <c r="AC9" s="20" t="s">
        <v>62</v>
      </c>
      <c r="AD9" s="20" t="s">
        <v>63</v>
      </c>
      <c r="AE9" s="20" t="s">
        <v>64</v>
      </c>
      <c r="AF9" s="1" t="s">
        <v>65</v>
      </c>
      <c r="AK9" s="21">
        <v>44429</v>
      </c>
      <c r="AL9" s="21">
        <v>44460</v>
      </c>
      <c r="AM9" s="22">
        <v>44855</v>
      </c>
      <c r="AN9" s="21">
        <v>44521</v>
      </c>
      <c r="AO9" s="21">
        <v>44551</v>
      </c>
      <c r="AP9" s="23" t="s">
        <v>71</v>
      </c>
      <c r="AQ9" s="24" t="s">
        <v>72</v>
      </c>
      <c r="AR9" s="24" t="s">
        <v>73</v>
      </c>
      <c r="AS9" s="25" t="s">
        <v>9</v>
      </c>
    </row>
    <row r="10" spans="1:51" s="2" customFormat="1" ht="47" customHeight="1" x14ac:dyDescent="0.35">
      <c r="A10" s="188" t="s">
        <v>66</v>
      </c>
      <c r="B10" s="189"/>
      <c r="C10" s="189"/>
      <c r="D10" s="189"/>
      <c r="E10" s="189"/>
      <c r="F10" s="189"/>
      <c r="G10" s="189"/>
      <c r="H10" s="189"/>
      <c r="I10" s="190"/>
      <c r="J10" s="26"/>
      <c r="K10" s="27"/>
      <c r="L10" s="27"/>
      <c r="M10" s="28"/>
      <c r="N10" s="28"/>
      <c r="O10" s="27"/>
      <c r="P10" s="29"/>
      <c r="Q10" s="29"/>
      <c r="R10" s="29"/>
      <c r="S10" s="29"/>
      <c r="T10" s="5"/>
      <c r="U10" s="5"/>
      <c r="V10" s="5"/>
      <c r="W10" s="5"/>
      <c r="X10" s="5"/>
      <c r="Y10" s="5"/>
      <c r="Z10" s="5"/>
      <c r="AA10" s="5"/>
      <c r="AB10" s="30"/>
      <c r="AC10" s="5"/>
      <c r="AD10" s="5"/>
      <c r="AE10" s="5"/>
      <c r="AF10" s="1"/>
      <c r="AG10" s="1"/>
      <c r="AH10" s="1"/>
      <c r="AI10" s="1"/>
      <c r="AJ10" s="1"/>
      <c r="AK10" s="3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x14ac:dyDescent="0.35">
      <c r="A11" s="182" t="s">
        <v>30</v>
      </c>
      <c r="B11" s="182"/>
      <c r="C11" s="182"/>
      <c r="D11" s="43">
        <f>SUM(D10:D10)</f>
        <v>0</v>
      </c>
      <c r="E11" s="43">
        <f>SUM(E10:E10)</f>
        <v>0</v>
      </c>
      <c r="F11" s="54">
        <f>+SUM(F10:F10)</f>
        <v>0</v>
      </c>
      <c r="G11" s="43"/>
      <c r="H11" s="43">
        <f>SUM(H10:H10)</f>
        <v>0</v>
      </c>
      <c r="I11" s="54"/>
      <c r="K11" s="34"/>
    </row>
    <row r="13" spans="1:51" x14ac:dyDescent="0.35">
      <c r="B13" s="177"/>
      <c r="C13" s="177"/>
      <c r="D13" s="177"/>
      <c r="E13" s="177"/>
      <c r="F13" s="177"/>
      <c r="G13" s="177"/>
      <c r="H13" s="177"/>
      <c r="I13" s="177"/>
    </row>
    <row r="14" spans="1:51" x14ac:dyDescent="0.35">
      <c r="B14" s="187"/>
      <c r="C14" s="187"/>
      <c r="D14" s="187"/>
      <c r="E14" s="187"/>
      <c r="F14" s="187"/>
      <c r="G14" s="187"/>
      <c r="H14" s="187"/>
      <c r="I14" s="187"/>
    </row>
  </sheetData>
  <mergeCells count="23">
    <mergeCell ref="A1:I2"/>
    <mergeCell ref="B13:I13"/>
    <mergeCell ref="B14:I14"/>
    <mergeCell ref="H8:H9"/>
    <mergeCell ref="I8:I9"/>
    <mergeCell ref="A3:B3"/>
    <mergeCell ref="A4:B4"/>
    <mergeCell ref="A5:B5"/>
    <mergeCell ref="A10:I10"/>
    <mergeCell ref="C3:L3"/>
    <mergeCell ref="C4:L4"/>
    <mergeCell ref="C5:L5"/>
    <mergeCell ref="K8:O8"/>
    <mergeCell ref="P8:S8"/>
    <mergeCell ref="U8:Y8"/>
    <mergeCell ref="A11:C11"/>
    <mergeCell ref="A6:I6"/>
    <mergeCell ref="A7:I7"/>
    <mergeCell ref="A8:A9"/>
    <mergeCell ref="B8:B9"/>
    <mergeCell ref="C8:D8"/>
    <mergeCell ref="F8:F9"/>
    <mergeCell ref="G8:G9"/>
  </mergeCells>
  <pageMargins left="0.25" right="0.25" top="0.75" bottom="0.75" header="0.3" footer="0.3"/>
  <pageSetup paperSize="5" scale="97" orientation="landscape" verticalDpi="1200" r:id="rId1"/>
  <colBreaks count="1" manualBreakCount="1">
    <brk id="16" max="1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view="pageBreakPreview" zoomScale="95" zoomScaleNormal="85" zoomScaleSheetLayoutView="100" workbookViewId="0">
      <selection sqref="A1:J2"/>
    </sheetView>
  </sheetViews>
  <sheetFormatPr defaultColWidth="8.90625" defaultRowHeight="15.5" x14ac:dyDescent="0.35"/>
  <cols>
    <col min="1" max="1" width="8.453125" style="2" customWidth="1"/>
    <col min="2" max="2" width="30.08984375" style="2" customWidth="1"/>
    <col min="3" max="3" width="15.453125" style="2" bestFit="1" customWidth="1"/>
    <col min="4" max="4" width="12.08984375" style="2" customWidth="1"/>
    <col min="5" max="5" width="20" style="2" bestFit="1" customWidth="1"/>
    <col min="6" max="6" width="18.453125" style="2" customWidth="1"/>
    <col min="7" max="7" width="13" style="2" customWidth="1"/>
    <col min="8" max="8" width="18.6328125" style="2" customWidth="1"/>
    <col min="9" max="9" width="11.90625" style="2" customWidth="1"/>
    <col min="10" max="10" width="21" style="2" customWidth="1"/>
    <col min="11" max="16384" width="8.90625" style="2"/>
  </cols>
  <sheetData>
    <row r="1" spans="1:12" x14ac:dyDescent="0.35">
      <c r="A1" s="118" t="s">
        <v>80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2" x14ac:dyDescent="0.35">
      <c r="A2" s="176"/>
      <c r="B2" s="176"/>
      <c r="C2" s="176"/>
      <c r="D2" s="176"/>
      <c r="E2" s="176"/>
      <c r="F2" s="176"/>
      <c r="G2" s="176"/>
      <c r="H2" s="176"/>
      <c r="I2" s="176"/>
      <c r="J2" s="176"/>
    </row>
    <row r="3" spans="1:12" x14ac:dyDescent="0.35">
      <c r="A3" s="178" t="s">
        <v>33</v>
      </c>
      <c r="B3" s="178"/>
      <c r="C3" s="180" t="s">
        <v>98</v>
      </c>
      <c r="D3" s="180"/>
      <c r="E3" s="180"/>
      <c r="F3" s="180"/>
      <c r="G3" s="180"/>
      <c r="H3" s="180"/>
      <c r="I3" s="180"/>
      <c r="J3" s="180"/>
      <c r="K3" s="180"/>
      <c r="L3" s="180"/>
    </row>
    <row r="4" spans="1:12" x14ac:dyDescent="0.35">
      <c r="A4" s="178" t="s">
        <v>34</v>
      </c>
      <c r="B4" s="178"/>
      <c r="C4" s="181">
        <v>42947</v>
      </c>
      <c r="D4" s="180"/>
      <c r="E4" s="180"/>
      <c r="F4" s="180"/>
      <c r="G4" s="180"/>
      <c r="H4" s="180"/>
      <c r="I4" s="180"/>
      <c r="J4" s="180"/>
      <c r="K4" s="180"/>
      <c r="L4" s="180"/>
    </row>
    <row r="5" spans="1:12" x14ac:dyDescent="0.35">
      <c r="A5" s="178" t="s">
        <v>35</v>
      </c>
      <c r="B5" s="178"/>
      <c r="C5" s="181">
        <v>46267</v>
      </c>
      <c r="D5" s="181"/>
      <c r="E5" s="181"/>
      <c r="F5" s="181"/>
      <c r="G5" s="181"/>
      <c r="H5" s="181"/>
      <c r="I5" s="181"/>
      <c r="J5" s="181"/>
      <c r="K5" s="181"/>
      <c r="L5" s="181"/>
    </row>
    <row r="6" spans="1:12" x14ac:dyDescent="0.35">
      <c r="A6" s="170" t="s">
        <v>75</v>
      </c>
      <c r="B6" s="170"/>
      <c r="C6" s="170"/>
      <c r="D6" s="170"/>
      <c r="E6" s="170"/>
      <c r="F6" s="170"/>
      <c r="G6" s="170"/>
      <c r="H6" s="170"/>
      <c r="I6" s="170"/>
      <c r="J6" s="170"/>
    </row>
    <row r="7" spans="1:12" x14ac:dyDescent="0.35">
      <c r="A7" s="171" t="s">
        <v>11</v>
      </c>
      <c r="B7" s="171"/>
      <c r="C7" s="171"/>
      <c r="D7" s="171"/>
      <c r="E7" s="171"/>
      <c r="F7" s="171"/>
      <c r="G7" s="171"/>
      <c r="H7" s="171"/>
      <c r="I7" s="171"/>
      <c r="J7" s="171"/>
    </row>
    <row r="8" spans="1:12" ht="15" customHeight="1" x14ac:dyDescent="0.35">
      <c r="A8" s="192" t="s">
        <v>103</v>
      </c>
      <c r="B8" s="192" t="s">
        <v>76</v>
      </c>
      <c r="C8" s="192"/>
      <c r="D8" s="192" t="s">
        <v>1</v>
      </c>
      <c r="E8" s="192"/>
      <c r="F8" s="12" t="s">
        <v>2</v>
      </c>
      <c r="G8" s="191" t="s">
        <v>40</v>
      </c>
      <c r="H8" s="191" t="s">
        <v>4</v>
      </c>
      <c r="I8" s="191" t="s">
        <v>69</v>
      </c>
      <c r="J8" s="191" t="s">
        <v>20</v>
      </c>
    </row>
    <row r="9" spans="1:12" ht="30" x14ac:dyDescent="0.35">
      <c r="A9" s="192"/>
      <c r="B9" s="11" t="s">
        <v>77</v>
      </c>
      <c r="C9" s="11" t="s">
        <v>78</v>
      </c>
      <c r="D9" s="12" t="s">
        <v>6</v>
      </c>
      <c r="E9" s="11" t="s">
        <v>7</v>
      </c>
      <c r="F9" s="12" t="s">
        <v>8</v>
      </c>
      <c r="G9" s="191"/>
      <c r="H9" s="191"/>
      <c r="I9" s="191"/>
      <c r="J9" s="191"/>
    </row>
    <row r="10" spans="1:12" ht="25.25" customHeight="1" x14ac:dyDescent="0.35">
      <c r="A10" s="193" t="s">
        <v>66</v>
      </c>
      <c r="B10" s="194"/>
      <c r="C10" s="194"/>
      <c r="D10" s="194"/>
      <c r="E10" s="194"/>
      <c r="F10" s="194"/>
      <c r="G10" s="194"/>
      <c r="H10" s="194"/>
      <c r="I10" s="194"/>
      <c r="J10" s="195"/>
    </row>
    <row r="11" spans="1:12" x14ac:dyDescent="0.35">
      <c r="A11" s="168" t="s">
        <v>30</v>
      </c>
      <c r="B11" s="168"/>
      <c r="C11" s="168"/>
      <c r="D11" s="168"/>
      <c r="E11" s="13">
        <f>SUM(E10:E10)</f>
        <v>0</v>
      </c>
      <c r="F11" s="13">
        <f>SUM(F10:F10)</f>
        <v>0</v>
      </c>
      <c r="G11" s="13" t="s">
        <v>79</v>
      </c>
      <c r="H11" s="13">
        <f>SUM(H10:H10)</f>
        <v>0</v>
      </c>
      <c r="I11" s="13" t="s">
        <v>79</v>
      </c>
      <c r="J11" s="8"/>
    </row>
  </sheetData>
  <mergeCells count="18">
    <mergeCell ref="A5:B5"/>
    <mergeCell ref="C3:L3"/>
    <mergeCell ref="C4:L4"/>
    <mergeCell ref="C5:L5"/>
    <mergeCell ref="A1:J2"/>
    <mergeCell ref="A3:B3"/>
    <mergeCell ref="A4:B4"/>
    <mergeCell ref="J8:J9"/>
    <mergeCell ref="A11:D11"/>
    <mergeCell ref="A6:J6"/>
    <mergeCell ref="A7:J7"/>
    <mergeCell ref="A8:A9"/>
    <mergeCell ref="B8:C8"/>
    <mergeCell ref="D8:E8"/>
    <mergeCell ref="G8:G9"/>
    <mergeCell ref="H8:H9"/>
    <mergeCell ref="I8:I9"/>
    <mergeCell ref="A10:J10"/>
  </mergeCells>
  <pageMargins left="0.70866141732283472" right="0.70866141732283472" top="0.74803149606299213" bottom="0.74803149606299213" header="0.31496062992125984" footer="0.31496062992125984"/>
  <pageSetup paperSize="5" scale="94" orientation="landscape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12"/>
  <sheetViews>
    <sheetView tabSelected="1" view="pageBreakPreview" zoomScale="106" zoomScaleNormal="85" zoomScaleSheetLayoutView="100" workbookViewId="0">
      <selection activeCell="I11" sqref="I11"/>
    </sheetView>
  </sheetViews>
  <sheetFormatPr defaultColWidth="9.08984375" defaultRowHeight="15.5" x14ac:dyDescent="0.35"/>
  <cols>
    <col min="1" max="1" width="9.08984375" style="76"/>
    <col min="2" max="2" width="37.1796875" style="76" customWidth="1"/>
    <col min="3" max="3" width="15.90625" style="76" customWidth="1"/>
    <col min="4" max="4" width="15.36328125" style="76" customWidth="1"/>
    <col min="5" max="5" width="14" style="76" customWidth="1"/>
    <col min="6" max="6" width="11.36328125" style="76" customWidth="1"/>
    <col min="7" max="7" width="10.6328125" style="76" customWidth="1"/>
    <col min="8" max="8" width="17.36328125" style="76" customWidth="1"/>
    <col min="9" max="9" width="23.26953125" style="76" customWidth="1"/>
    <col min="10" max="10" width="12" style="76" bestFit="1" customWidth="1"/>
    <col min="11" max="11" width="13.90625" style="76" customWidth="1"/>
    <col min="12" max="12" width="16.6328125" style="76" customWidth="1"/>
    <col min="13" max="13" width="13.08984375" style="76" bestFit="1" customWidth="1"/>
    <col min="14" max="14" width="12.453125" style="76" customWidth="1"/>
    <col min="15" max="15" width="11.6328125" style="76" bestFit="1" customWidth="1"/>
    <col min="16" max="16" width="14" style="76" customWidth="1"/>
    <col min="17" max="17" width="13.08984375" style="76" bestFit="1" customWidth="1"/>
    <col min="18" max="18" width="13.08984375" style="76" customWidth="1"/>
    <col min="19" max="19" width="18.6328125" style="76" customWidth="1"/>
    <col min="20" max="20" width="11.453125" style="76" bestFit="1" customWidth="1"/>
    <col min="21" max="21" width="8.08984375" style="76" customWidth="1"/>
    <col min="22" max="22" width="11" style="76" bestFit="1" customWidth="1"/>
    <col min="23" max="23" width="10" style="76" bestFit="1" customWidth="1"/>
    <col min="24" max="24" width="7.6328125" style="76" customWidth="1"/>
    <col min="25" max="25" width="12.54296875" style="76" bestFit="1" customWidth="1"/>
    <col min="26" max="26" width="12.453125" style="76" bestFit="1" customWidth="1"/>
    <col min="27" max="27" width="12" style="76" bestFit="1" customWidth="1"/>
    <col min="28" max="28" width="10.6328125" style="76" bestFit="1" customWidth="1"/>
    <col min="29" max="29" width="41.453125" style="76" customWidth="1"/>
    <col min="30" max="30" width="17.36328125" style="76" customWidth="1"/>
    <col min="31" max="31" width="19.08984375" style="76" customWidth="1"/>
    <col min="32" max="32" width="13.08984375" style="76" bestFit="1" customWidth="1"/>
    <col min="33" max="33" width="79.36328125" style="76" customWidth="1"/>
    <col min="34" max="34" width="9.08984375" style="76"/>
    <col min="35" max="35" width="15.36328125" style="76" customWidth="1"/>
    <col min="36" max="36" width="31" style="76" customWidth="1"/>
    <col min="37" max="16384" width="9.08984375" style="76"/>
  </cols>
  <sheetData>
    <row r="1" spans="1:36" x14ac:dyDescent="0.35">
      <c r="A1" s="200" t="s">
        <v>90</v>
      </c>
      <c r="B1" s="200"/>
      <c r="C1" s="200"/>
      <c r="D1" s="200"/>
      <c r="E1" s="200"/>
      <c r="F1" s="200"/>
      <c r="G1" s="200"/>
      <c r="H1" s="200"/>
      <c r="I1" s="2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</row>
    <row r="2" spans="1:36" x14ac:dyDescent="0.35">
      <c r="A2" s="200"/>
      <c r="B2" s="200"/>
      <c r="C2" s="200"/>
      <c r="D2" s="200"/>
      <c r="E2" s="200"/>
      <c r="F2" s="200"/>
      <c r="G2" s="200"/>
      <c r="H2" s="200"/>
      <c r="I2" s="2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</row>
    <row r="3" spans="1:36" x14ac:dyDescent="0.35">
      <c r="A3" s="201" t="s">
        <v>33</v>
      </c>
      <c r="B3" s="201"/>
      <c r="C3" s="202" t="s">
        <v>98</v>
      </c>
      <c r="D3" s="202"/>
      <c r="E3" s="202"/>
      <c r="F3" s="202"/>
      <c r="G3" s="202"/>
      <c r="H3" s="202"/>
      <c r="I3" s="202"/>
      <c r="J3" s="202"/>
      <c r="K3" s="202"/>
      <c r="L3" s="202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</row>
    <row r="4" spans="1:36" x14ac:dyDescent="0.35">
      <c r="A4" s="201" t="s">
        <v>34</v>
      </c>
      <c r="B4" s="201"/>
      <c r="C4" s="203">
        <v>42947</v>
      </c>
      <c r="D4" s="203"/>
      <c r="E4" s="203"/>
      <c r="F4" s="203"/>
      <c r="G4" s="203"/>
      <c r="H4" s="203"/>
      <c r="I4" s="203"/>
      <c r="J4" s="203"/>
      <c r="K4" s="203"/>
      <c r="L4" s="203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</row>
    <row r="5" spans="1:36" x14ac:dyDescent="0.35">
      <c r="A5" s="201" t="s">
        <v>35</v>
      </c>
      <c r="B5" s="201"/>
      <c r="C5" s="203">
        <v>46267</v>
      </c>
      <c r="D5" s="203"/>
      <c r="E5" s="203"/>
      <c r="F5" s="203"/>
      <c r="G5" s="203"/>
      <c r="H5" s="203"/>
      <c r="I5" s="203"/>
      <c r="J5" s="203"/>
      <c r="K5" s="203"/>
      <c r="L5" s="203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</row>
    <row r="6" spans="1:36" x14ac:dyDescent="0.35">
      <c r="A6" s="200" t="s">
        <v>81</v>
      </c>
      <c r="B6" s="200"/>
      <c r="C6" s="200"/>
      <c r="D6" s="200"/>
      <c r="E6" s="200"/>
      <c r="F6" s="200"/>
      <c r="G6" s="200"/>
      <c r="H6" s="200"/>
      <c r="I6" s="2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</row>
    <row r="7" spans="1:36" x14ac:dyDescent="0.35">
      <c r="A7" s="204" t="s">
        <v>11</v>
      </c>
      <c r="B7" s="204"/>
      <c r="C7" s="204"/>
      <c r="D7" s="204"/>
      <c r="E7" s="204"/>
      <c r="F7" s="204"/>
      <c r="G7" s="204"/>
      <c r="H7" s="204"/>
      <c r="I7" s="204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</row>
    <row r="8" spans="1:36" ht="26.4" customHeight="1" x14ac:dyDescent="0.35">
      <c r="A8" s="205" t="s">
        <v>103</v>
      </c>
      <c r="B8" s="205" t="s">
        <v>0</v>
      </c>
      <c r="C8" s="205" t="s">
        <v>1</v>
      </c>
      <c r="D8" s="205"/>
      <c r="E8" s="101" t="s">
        <v>2</v>
      </c>
      <c r="F8" s="205" t="s">
        <v>40</v>
      </c>
      <c r="G8" s="205" t="s">
        <v>3</v>
      </c>
      <c r="H8" s="205" t="s">
        <v>4</v>
      </c>
      <c r="I8" s="205" t="s">
        <v>20</v>
      </c>
      <c r="J8" s="102"/>
      <c r="K8" s="206" t="s">
        <v>45</v>
      </c>
      <c r="L8" s="206"/>
      <c r="M8" s="206"/>
      <c r="N8" s="206"/>
      <c r="O8" s="206" t="s">
        <v>46</v>
      </c>
      <c r="P8" s="206"/>
      <c r="Q8" s="206"/>
      <c r="R8" s="206"/>
      <c r="S8" s="206" t="s">
        <v>82</v>
      </c>
      <c r="T8" s="206" t="s">
        <v>47</v>
      </c>
      <c r="U8" s="206"/>
      <c r="V8" s="206"/>
      <c r="W8" s="206"/>
      <c r="X8" s="206"/>
      <c r="Y8" s="100"/>
      <c r="Z8" s="100"/>
      <c r="AA8" s="100"/>
      <c r="AB8" s="100"/>
      <c r="AC8" s="100"/>
      <c r="AD8" s="100"/>
      <c r="AE8" s="100"/>
      <c r="AF8" s="100"/>
      <c r="AG8" s="100"/>
    </row>
    <row r="9" spans="1:36" ht="60" customHeight="1" x14ac:dyDescent="0.35">
      <c r="A9" s="205"/>
      <c r="B9" s="205"/>
      <c r="C9" s="101" t="s">
        <v>6</v>
      </c>
      <c r="D9" s="101" t="s">
        <v>7</v>
      </c>
      <c r="E9" s="101" t="s">
        <v>8</v>
      </c>
      <c r="F9" s="205"/>
      <c r="G9" s="205"/>
      <c r="H9" s="205"/>
      <c r="I9" s="205"/>
      <c r="J9" s="103" t="s">
        <v>48</v>
      </c>
      <c r="K9" s="103" t="s">
        <v>83</v>
      </c>
      <c r="L9" s="103" t="s">
        <v>84</v>
      </c>
      <c r="M9" s="103" t="s">
        <v>85</v>
      </c>
      <c r="N9" s="103" t="s">
        <v>30</v>
      </c>
      <c r="O9" s="103" t="s">
        <v>83</v>
      </c>
      <c r="P9" s="103" t="s">
        <v>84</v>
      </c>
      <c r="Q9" s="103" t="s">
        <v>85</v>
      </c>
      <c r="R9" s="103" t="s">
        <v>30</v>
      </c>
      <c r="S9" s="206"/>
      <c r="T9" s="103" t="s">
        <v>54</v>
      </c>
      <c r="U9" s="103" t="s">
        <v>55</v>
      </c>
      <c r="V9" s="103" t="s">
        <v>56</v>
      </c>
      <c r="W9" s="103" t="s">
        <v>57</v>
      </c>
      <c r="X9" s="103" t="s">
        <v>58</v>
      </c>
      <c r="Y9" s="103" t="s">
        <v>86</v>
      </c>
      <c r="Z9" s="103" t="s">
        <v>59</v>
      </c>
      <c r="AA9" s="103" t="s">
        <v>60</v>
      </c>
      <c r="AB9" s="103" t="s">
        <v>87</v>
      </c>
      <c r="AC9" s="103" t="s">
        <v>61</v>
      </c>
      <c r="AD9" s="103" t="s">
        <v>62</v>
      </c>
      <c r="AE9" s="103" t="s">
        <v>63</v>
      </c>
      <c r="AF9" s="103" t="s">
        <v>88</v>
      </c>
      <c r="AG9" s="103" t="s">
        <v>64</v>
      </c>
      <c r="AJ9" s="9" t="s">
        <v>89</v>
      </c>
    </row>
    <row r="10" spans="1:36" ht="16.25" customHeight="1" x14ac:dyDescent="0.35">
      <c r="A10" s="104">
        <v>1</v>
      </c>
      <c r="B10" s="105" t="s">
        <v>100</v>
      </c>
      <c r="C10" s="102">
        <v>46266</v>
      </c>
      <c r="D10" s="77">
        <v>48298924</v>
      </c>
      <c r="E10" s="77">
        <v>48298924</v>
      </c>
      <c r="F10" s="106">
        <v>0</v>
      </c>
      <c r="G10" s="106">
        <v>0</v>
      </c>
      <c r="H10" s="107"/>
      <c r="I10" s="108" t="s">
        <v>105</v>
      </c>
      <c r="J10" s="109"/>
      <c r="K10" s="110"/>
      <c r="L10" s="110"/>
      <c r="M10" s="110"/>
      <c r="N10" s="110"/>
      <c r="O10" s="110"/>
      <c r="P10" s="110"/>
      <c r="Q10" s="110"/>
      <c r="R10" s="110"/>
      <c r="S10" s="111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0"/>
      <c r="AI10" s="10"/>
      <c r="AJ10" s="10"/>
    </row>
    <row r="11" spans="1:36" ht="16.25" customHeight="1" x14ac:dyDescent="0.35">
      <c r="A11" s="104">
        <f>+A10+1</f>
        <v>2</v>
      </c>
      <c r="B11" s="112" t="s">
        <v>101</v>
      </c>
      <c r="C11" s="102">
        <v>46267</v>
      </c>
      <c r="D11" s="77">
        <v>8604381128.1700001</v>
      </c>
      <c r="E11" s="77">
        <v>5056185581</v>
      </c>
      <c r="F11" s="106">
        <v>0</v>
      </c>
      <c r="G11" s="106">
        <v>0</v>
      </c>
      <c r="H11" s="107">
        <f>+D11-E11</f>
        <v>3548195547.1700001</v>
      </c>
      <c r="I11" s="108" t="s">
        <v>106</v>
      </c>
      <c r="J11" s="109"/>
      <c r="K11" s="110"/>
      <c r="L11" s="110"/>
      <c r="M11" s="110"/>
      <c r="N11" s="110"/>
      <c r="O11" s="110"/>
      <c r="P11" s="110"/>
      <c r="Q11" s="110"/>
      <c r="R11" s="110"/>
      <c r="S11" s="111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0"/>
      <c r="AI11" s="10"/>
      <c r="AJ11" s="10"/>
    </row>
    <row r="12" spans="1:36" x14ac:dyDescent="0.35">
      <c r="A12" s="207" t="s">
        <v>30</v>
      </c>
      <c r="B12" s="207"/>
      <c r="C12" s="207"/>
      <c r="D12" s="113">
        <f>SUM(D10:D11)</f>
        <v>8652680052.1700001</v>
      </c>
      <c r="E12" s="78">
        <f>SUM(E10:E11)</f>
        <v>5104484505</v>
      </c>
      <c r="F12" s="114">
        <f>SUM(F10:F10)</f>
        <v>0</v>
      </c>
      <c r="G12" s="114">
        <f>SUM(G10:G10)</f>
        <v>0</v>
      </c>
      <c r="H12" s="115">
        <f>SUM(D12-E12)</f>
        <v>3548195547.1700001</v>
      </c>
      <c r="I12" s="116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</row>
  </sheetData>
  <mergeCells count="21">
    <mergeCell ref="C4:L4"/>
    <mergeCell ref="C3:L3"/>
    <mergeCell ref="A5:B5"/>
    <mergeCell ref="A4:B4"/>
    <mergeCell ref="A3:B3"/>
    <mergeCell ref="A1:I2"/>
    <mergeCell ref="T8:X8"/>
    <mergeCell ref="A12:C12"/>
    <mergeCell ref="K8:N8"/>
    <mergeCell ref="O8:R8"/>
    <mergeCell ref="S8:S9"/>
    <mergeCell ref="I8:I9"/>
    <mergeCell ref="H8:H9"/>
    <mergeCell ref="G8:G9"/>
    <mergeCell ref="F8:F9"/>
    <mergeCell ref="C8:D8"/>
    <mergeCell ref="B8:B9"/>
    <mergeCell ref="A8:A9"/>
    <mergeCell ref="A6:I6"/>
    <mergeCell ref="A7:I7"/>
    <mergeCell ref="C5:L5"/>
  </mergeCells>
  <pageMargins left="0.70866141732283472" right="0.70866141732283472" top="0.74803149606299213" bottom="0.74803149606299213" header="0.31496062992125984" footer="0.31496062992125984"/>
  <pageSetup paperSize="5" orientation="landscape" verticalDpi="1200" r:id="rId1"/>
  <colBreaks count="1" manualBreakCount="1">
    <brk id="1" max="4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8"/>
  <sheetViews>
    <sheetView view="pageBreakPreview" zoomScaleNormal="85" zoomScaleSheetLayoutView="100" workbookViewId="0">
      <selection sqref="A1:I2"/>
    </sheetView>
  </sheetViews>
  <sheetFormatPr defaultColWidth="8.90625" defaultRowHeight="15.5" x14ac:dyDescent="0.35"/>
  <cols>
    <col min="1" max="1" width="8.6328125" style="2" customWidth="1"/>
    <col min="2" max="2" width="33.54296875" style="2" customWidth="1"/>
    <col min="3" max="3" width="18.453125" style="2" customWidth="1"/>
    <col min="4" max="4" width="21.36328125" style="2" customWidth="1"/>
    <col min="5" max="5" width="27.54296875" style="2" customWidth="1"/>
    <col min="6" max="6" width="15.54296875" style="2" customWidth="1"/>
    <col min="7" max="7" width="16.6328125" style="2" customWidth="1"/>
    <col min="8" max="8" width="23.90625" style="2" customWidth="1"/>
    <col min="9" max="9" width="22.6328125" style="2" customWidth="1"/>
    <col min="10" max="10" width="16.6328125" style="2" bestFit="1" customWidth="1"/>
    <col min="11" max="16384" width="8.90625" style="2"/>
  </cols>
  <sheetData>
    <row r="1" spans="1:12" x14ac:dyDescent="0.35">
      <c r="A1" s="118" t="s">
        <v>96</v>
      </c>
      <c r="B1" s="118"/>
      <c r="C1" s="118"/>
      <c r="D1" s="118"/>
      <c r="E1" s="118"/>
      <c r="F1" s="118"/>
      <c r="G1" s="118"/>
      <c r="H1" s="118"/>
      <c r="I1" s="118"/>
    </row>
    <row r="2" spans="1:12" x14ac:dyDescent="0.35">
      <c r="A2" s="176"/>
      <c r="B2" s="176"/>
      <c r="C2" s="176"/>
      <c r="D2" s="176"/>
      <c r="E2" s="176"/>
      <c r="F2" s="176"/>
      <c r="G2" s="176"/>
      <c r="H2" s="176"/>
      <c r="I2" s="176"/>
    </row>
    <row r="3" spans="1:12" x14ac:dyDescent="0.35">
      <c r="A3" s="178" t="s">
        <v>33</v>
      </c>
      <c r="B3" s="178"/>
      <c r="C3" s="180" t="s">
        <v>98</v>
      </c>
      <c r="D3" s="180"/>
      <c r="E3" s="180"/>
      <c r="F3" s="180"/>
      <c r="G3" s="180"/>
      <c r="H3" s="180"/>
      <c r="I3" s="180"/>
      <c r="J3" s="180"/>
      <c r="K3" s="180"/>
      <c r="L3" s="180"/>
    </row>
    <row r="4" spans="1:12" x14ac:dyDescent="0.35">
      <c r="A4" s="178" t="s">
        <v>34</v>
      </c>
      <c r="B4" s="178"/>
      <c r="C4" s="181">
        <v>42947</v>
      </c>
      <c r="D4" s="180"/>
      <c r="E4" s="180"/>
      <c r="F4" s="180"/>
      <c r="G4" s="180"/>
      <c r="H4" s="180"/>
      <c r="I4" s="180"/>
      <c r="J4" s="180"/>
      <c r="K4" s="180"/>
      <c r="L4" s="180"/>
    </row>
    <row r="5" spans="1:12" x14ac:dyDescent="0.35">
      <c r="A5" s="178" t="s">
        <v>35</v>
      </c>
      <c r="B5" s="178"/>
      <c r="C5" s="181">
        <v>46267</v>
      </c>
      <c r="D5" s="181"/>
      <c r="E5" s="181"/>
      <c r="F5" s="181"/>
      <c r="G5" s="181"/>
      <c r="H5" s="181"/>
      <c r="I5" s="181"/>
      <c r="J5" s="181"/>
      <c r="K5" s="181"/>
      <c r="L5" s="181"/>
    </row>
    <row r="6" spans="1:12" x14ac:dyDescent="0.35">
      <c r="A6" s="170" t="s">
        <v>91</v>
      </c>
      <c r="B6" s="170"/>
      <c r="C6" s="170"/>
      <c r="D6" s="170"/>
      <c r="E6" s="170"/>
      <c r="F6" s="170"/>
      <c r="G6" s="170"/>
      <c r="H6" s="170"/>
      <c r="I6" s="170"/>
    </row>
    <row r="7" spans="1:12" x14ac:dyDescent="0.35">
      <c r="A7" s="171" t="s">
        <v>11</v>
      </c>
      <c r="B7" s="171"/>
      <c r="C7" s="171"/>
      <c r="D7" s="171"/>
      <c r="E7" s="171"/>
      <c r="F7" s="171"/>
      <c r="G7" s="171"/>
      <c r="H7" s="171"/>
      <c r="I7" s="171"/>
    </row>
    <row r="8" spans="1:12" ht="15" customHeight="1" x14ac:dyDescent="0.35">
      <c r="A8" s="196" t="s">
        <v>103</v>
      </c>
      <c r="B8" s="196" t="s">
        <v>0</v>
      </c>
      <c r="C8" s="196" t="s">
        <v>1</v>
      </c>
      <c r="D8" s="196"/>
      <c r="E8" s="6" t="s">
        <v>2</v>
      </c>
      <c r="F8" s="196" t="s">
        <v>40</v>
      </c>
      <c r="G8" s="196" t="s">
        <v>69</v>
      </c>
      <c r="H8" s="196" t="s">
        <v>4</v>
      </c>
      <c r="I8" s="196" t="s">
        <v>20</v>
      </c>
    </row>
    <row r="9" spans="1:12" ht="33.65" customHeight="1" x14ac:dyDescent="0.35">
      <c r="A9" s="196"/>
      <c r="B9" s="196"/>
      <c r="C9" s="6" t="s">
        <v>6</v>
      </c>
      <c r="D9" s="6" t="s">
        <v>7</v>
      </c>
      <c r="E9" s="6" t="s">
        <v>8</v>
      </c>
      <c r="F9" s="196"/>
      <c r="G9" s="196"/>
      <c r="H9" s="196"/>
      <c r="I9" s="196"/>
    </row>
    <row r="10" spans="1:12" x14ac:dyDescent="0.35">
      <c r="A10" s="197" t="s">
        <v>66</v>
      </c>
      <c r="B10" s="198"/>
      <c r="C10" s="198"/>
      <c r="D10" s="198"/>
      <c r="E10" s="198"/>
      <c r="F10" s="198"/>
      <c r="G10" s="198"/>
      <c r="H10" s="199"/>
      <c r="I10" s="55"/>
    </row>
    <row r="11" spans="1:12" x14ac:dyDescent="0.35">
      <c r="A11" s="168" t="s">
        <v>30</v>
      </c>
      <c r="B11" s="168"/>
      <c r="C11" s="168"/>
      <c r="D11" s="63">
        <f>-E13</f>
        <v>0</v>
      </c>
      <c r="E11" s="13">
        <f>SUM(E10:E10)</f>
        <v>0</v>
      </c>
      <c r="F11" s="13">
        <f>SUM(F10:F10)</f>
        <v>0</v>
      </c>
      <c r="G11" s="13">
        <f>SUM(G10:G10)</f>
        <v>0</v>
      </c>
      <c r="H11" s="13">
        <f>SUM(H10:H10)</f>
        <v>0</v>
      </c>
      <c r="I11" s="8"/>
    </row>
    <row r="13" spans="1:12" x14ac:dyDescent="0.35">
      <c r="E13" s="42"/>
      <c r="F13" s="42"/>
      <c r="G13" s="42"/>
      <c r="H13" s="42"/>
      <c r="I13" s="42"/>
      <c r="J13" s="42"/>
    </row>
    <row r="14" spans="1:12" x14ac:dyDescent="0.35">
      <c r="E14" s="56"/>
      <c r="F14" s="56"/>
      <c r="G14" s="56"/>
      <c r="H14" s="56"/>
      <c r="I14" s="56"/>
      <c r="J14" s="56"/>
    </row>
    <row r="15" spans="1:12" x14ac:dyDescent="0.35">
      <c r="E15" s="56"/>
      <c r="F15" s="56"/>
      <c r="G15" s="56"/>
      <c r="H15" s="56"/>
      <c r="I15" s="56"/>
      <c r="J15" s="56"/>
    </row>
    <row r="16" spans="1:12" x14ac:dyDescent="0.35">
      <c r="B16" s="4"/>
      <c r="C16" s="57"/>
      <c r="E16" s="57"/>
      <c r="F16" s="56"/>
      <c r="G16" s="56"/>
      <c r="H16" s="56"/>
      <c r="I16" s="57"/>
      <c r="J16" s="56"/>
    </row>
    <row r="17" spans="2:10" x14ac:dyDescent="0.35">
      <c r="C17" s="7"/>
      <c r="D17" s="56"/>
      <c r="E17" s="7"/>
      <c r="F17" s="56"/>
      <c r="G17" s="56"/>
      <c r="H17" s="56"/>
      <c r="I17" s="56"/>
      <c r="J17" s="56"/>
    </row>
    <row r="18" spans="2:10" x14ac:dyDescent="0.35">
      <c r="C18" s="56"/>
      <c r="D18" s="7"/>
      <c r="F18" s="56"/>
      <c r="G18" s="57"/>
      <c r="H18" s="56"/>
      <c r="I18" s="56"/>
      <c r="J18" s="57"/>
    </row>
    <row r="19" spans="2:10" x14ac:dyDescent="0.35">
      <c r="C19" s="7"/>
      <c r="D19" s="7"/>
      <c r="F19" s="56"/>
      <c r="G19" s="56"/>
      <c r="H19" s="56"/>
      <c r="I19" s="56"/>
      <c r="J19" s="56"/>
    </row>
    <row r="20" spans="2:10" x14ac:dyDescent="0.35">
      <c r="B20" s="4"/>
      <c r="C20" s="58"/>
      <c r="F20" s="57"/>
      <c r="G20" s="56"/>
      <c r="H20" s="56"/>
      <c r="I20" s="56"/>
      <c r="J20" s="56"/>
    </row>
    <row r="21" spans="2:10" x14ac:dyDescent="0.35">
      <c r="G21" s="56"/>
      <c r="H21" s="56"/>
      <c r="I21" s="56"/>
      <c r="J21" s="56"/>
    </row>
    <row r="22" spans="2:10" x14ac:dyDescent="0.35">
      <c r="B22" s="59"/>
      <c r="G22" s="56"/>
      <c r="H22" s="56"/>
      <c r="I22" s="56"/>
      <c r="J22" s="56"/>
    </row>
    <row r="23" spans="2:10" x14ac:dyDescent="0.35">
      <c r="C23" s="56"/>
      <c r="G23" s="56"/>
      <c r="H23" s="56"/>
      <c r="I23" s="56"/>
      <c r="J23" s="56"/>
    </row>
    <row r="24" spans="2:10" x14ac:dyDescent="0.35">
      <c r="C24" s="56"/>
      <c r="D24" s="7"/>
      <c r="G24" s="56"/>
      <c r="H24" s="56"/>
      <c r="I24" s="56"/>
      <c r="J24" s="56"/>
    </row>
    <row r="25" spans="2:10" x14ac:dyDescent="0.35">
      <c r="C25" s="60"/>
      <c r="G25" s="56"/>
      <c r="H25" s="56"/>
      <c r="I25" s="56"/>
      <c r="J25" s="56"/>
    </row>
    <row r="26" spans="2:10" x14ac:dyDescent="0.35">
      <c r="B26" s="3"/>
      <c r="C26" s="60"/>
      <c r="G26" s="56"/>
      <c r="H26" s="57"/>
      <c r="I26" s="56"/>
      <c r="J26" s="56"/>
    </row>
    <row r="27" spans="2:10" x14ac:dyDescent="0.35">
      <c r="C27" s="60"/>
    </row>
    <row r="28" spans="2:10" x14ac:dyDescent="0.35">
      <c r="C28" s="60"/>
    </row>
    <row r="29" spans="2:10" x14ac:dyDescent="0.35">
      <c r="C29" s="57"/>
    </row>
    <row r="30" spans="2:10" x14ac:dyDescent="0.35">
      <c r="I30" s="56"/>
    </row>
    <row r="31" spans="2:10" x14ac:dyDescent="0.35">
      <c r="I31" s="56"/>
    </row>
    <row r="32" spans="2:10" x14ac:dyDescent="0.35">
      <c r="B32" s="59"/>
      <c r="C32" s="59"/>
      <c r="D32" s="59"/>
      <c r="H32" s="4"/>
      <c r="I32" s="58"/>
    </row>
    <row r="33" spans="2:9" x14ac:dyDescent="0.35">
      <c r="C33" s="61"/>
    </row>
    <row r="34" spans="2:9" x14ac:dyDescent="0.35">
      <c r="C34" s="61"/>
      <c r="D34" s="61"/>
      <c r="H34" s="3"/>
      <c r="I34" s="62"/>
    </row>
    <row r="35" spans="2:9" x14ac:dyDescent="0.35">
      <c r="C35" s="61"/>
      <c r="D35" s="61"/>
      <c r="E35" s="7"/>
      <c r="H35" s="3"/>
      <c r="I35" s="62"/>
    </row>
    <row r="36" spans="2:9" x14ac:dyDescent="0.35">
      <c r="B36" s="4"/>
      <c r="C36" s="58"/>
      <c r="D36" s="61"/>
      <c r="I36" s="62"/>
    </row>
    <row r="37" spans="2:9" x14ac:dyDescent="0.35">
      <c r="C37" s="7"/>
      <c r="D37" s="7"/>
      <c r="I37" s="62"/>
    </row>
    <row r="38" spans="2:9" x14ac:dyDescent="0.35">
      <c r="H38" s="4"/>
      <c r="I38" s="58"/>
    </row>
  </sheetData>
  <mergeCells count="18">
    <mergeCell ref="A5:B5"/>
    <mergeCell ref="C3:L3"/>
    <mergeCell ref="C4:L4"/>
    <mergeCell ref="C5:L5"/>
    <mergeCell ref="A1:I2"/>
    <mergeCell ref="A3:B3"/>
    <mergeCell ref="A4:B4"/>
    <mergeCell ref="I8:I9"/>
    <mergeCell ref="A11:C11"/>
    <mergeCell ref="A6:I6"/>
    <mergeCell ref="A7:I7"/>
    <mergeCell ref="A8:A9"/>
    <mergeCell ref="B8:B9"/>
    <mergeCell ref="C8:D8"/>
    <mergeCell ref="F8:F9"/>
    <mergeCell ref="G8:G9"/>
    <mergeCell ref="H8:H9"/>
    <mergeCell ref="A10:H10"/>
  </mergeCells>
  <pageMargins left="0.70866141732283472" right="0.70866141732283472" top="0.74803149606299213" bottom="0.74803149606299213" header="0.31496062992125984" footer="0.31496062992125984"/>
  <pageSetup paperSize="9" scale="69" orientation="landscape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14631cf-8e09-40a3-9e65-6800c79b817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8EB52F5C263441A696BA0A40320550" ma:contentTypeVersion="18" ma:contentTypeDescription="Create a new document." ma:contentTypeScope="" ma:versionID="c3efa70de02275207130884de3b79df3">
  <xsd:schema xmlns:xsd="http://www.w3.org/2001/XMLSchema" xmlns:xs="http://www.w3.org/2001/XMLSchema" xmlns:p="http://schemas.microsoft.com/office/2006/metadata/properties" xmlns:ns3="314631cf-8e09-40a3-9e65-6800c79b8175" xmlns:ns4="fb180a61-2093-4d00-8711-1a5434250b4c" targetNamespace="http://schemas.microsoft.com/office/2006/metadata/properties" ma:root="true" ma:fieldsID="00fb40e203cb1f68934ee2b78e8ed31e" ns3:_="" ns4:_="">
    <xsd:import namespace="314631cf-8e09-40a3-9e65-6800c79b8175"/>
    <xsd:import namespace="fb180a61-2093-4d00-8711-1a5434250b4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631cf-8e09-40a3-9e65-6800c79b81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180a61-2093-4d00-8711-1a5434250b4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F5080A-806D-428E-A790-4E62B0E33E89}">
  <ds:schemaRefs>
    <ds:schemaRef ds:uri="http://schemas.microsoft.com/office/2006/metadata/properties"/>
    <ds:schemaRef ds:uri="http://schemas.microsoft.com/office/infopath/2007/PartnerControls"/>
    <ds:schemaRef ds:uri="314631cf-8e09-40a3-9e65-6800c79b8175"/>
  </ds:schemaRefs>
</ds:datastoreItem>
</file>

<file path=customXml/itemProps2.xml><?xml version="1.0" encoding="utf-8"?>
<ds:datastoreItem xmlns:ds="http://schemas.openxmlformats.org/officeDocument/2006/customXml" ds:itemID="{C9049A90-2BD7-4132-BD7B-0FF6408504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108FCA-2367-4E36-8BE9-702D409C4C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4631cf-8e09-40a3-9e65-6800c79b8175"/>
    <ds:schemaRef ds:uri="fb180a61-2093-4d00-8711-1a5434250b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Summary of Claims</vt:lpstr>
      <vt:lpstr>Annexure 1 - SFC </vt:lpstr>
      <vt:lpstr>Annexure 2 - SFC (Class A - HB)</vt:lpstr>
      <vt:lpstr>Annexure 3 - UFC (Class)</vt:lpstr>
      <vt:lpstr>Annexure 4 - Workmen</vt:lpstr>
      <vt:lpstr>Annexure 5 - Employees</vt:lpstr>
      <vt:lpstr>Annexure 6 - Govt Dues </vt:lpstr>
      <vt:lpstr>Annexure 7 - OC (other workmen </vt:lpstr>
      <vt:lpstr>Annexure 8 - Other Cr</vt:lpstr>
      <vt:lpstr>'Annexure 1 - SFC '!Print_Area</vt:lpstr>
      <vt:lpstr>'Annexure 2 - SFC (Class A - HB)'!Print_Area</vt:lpstr>
      <vt:lpstr>'Annexure 3 - UFC (Class)'!Print_Area</vt:lpstr>
      <vt:lpstr>'Annexure 4 - Workmen'!Print_Area</vt:lpstr>
      <vt:lpstr>'Annexure 5 - Employees'!Print_Area</vt:lpstr>
      <vt:lpstr>'Annexure 6 - Govt Dues '!Print_Area</vt:lpstr>
      <vt:lpstr>'Annexure 7 - OC (other workmen '!Print_Area</vt:lpstr>
      <vt:lpstr>'Annexure 8 - Other Cr'!Print_Area</vt:lpstr>
      <vt:lpstr>'Summary of Claims'!Print_Area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2026-09-05T13:16:44Z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0x0101007B8EB52F5C263441A696BA0A40320550</vt:lpwstr>
  </property>
</Properties>
</file>